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750" activeTab="0"/>
  </bookViews>
  <sheets>
    <sheet name="BSQRT" sheetId="1" r:id="rId1"/>
    <sheet name="state equity" sheetId="2" r:id="rId2"/>
    <sheet name="PLQRT" sheetId="3" r:id="rId3"/>
    <sheet name="cashflowqrt" sheetId="4" r:id="rId4"/>
  </sheets>
  <externalReferences>
    <externalReference r:id="rId7"/>
    <externalReference r:id="rId8"/>
    <externalReference r:id="rId9"/>
  </externalReferences>
  <definedNames>
    <definedName name="_xlnm.Print_Titles" localSheetId="3">'cashflowqrt'!$1:$10</definedName>
  </definedNames>
  <calcPr fullCalcOnLoad="1"/>
</workbook>
</file>

<file path=xl/sharedStrings.xml><?xml version="1.0" encoding="utf-8"?>
<sst xmlns="http://schemas.openxmlformats.org/spreadsheetml/2006/main" count="160" uniqueCount="119">
  <si>
    <t>Investment income</t>
  </si>
  <si>
    <t>Long term borrowings</t>
  </si>
  <si>
    <t>Minority interests</t>
  </si>
  <si>
    <t>Reserves</t>
  </si>
  <si>
    <t>Share capital</t>
  </si>
  <si>
    <t>Provision for taxation</t>
  </si>
  <si>
    <t>Short term borrowings</t>
  </si>
  <si>
    <t>Current liabilities</t>
  </si>
  <si>
    <t>Cash and bank balances</t>
  </si>
  <si>
    <t>Current assets</t>
  </si>
  <si>
    <t>Investment in associated companies</t>
  </si>
  <si>
    <t>Revenue</t>
  </si>
  <si>
    <t>Finance cost</t>
  </si>
  <si>
    <t xml:space="preserve">Other income </t>
  </si>
  <si>
    <t>Inventories</t>
  </si>
  <si>
    <t>Trade receivables</t>
  </si>
  <si>
    <t>Trade payables</t>
  </si>
  <si>
    <t>Other payables</t>
  </si>
  <si>
    <t>Property, plant and equipment</t>
  </si>
  <si>
    <t>Net current assets</t>
  </si>
  <si>
    <t>Other receivables</t>
  </si>
  <si>
    <t>Development properties</t>
  </si>
  <si>
    <t>Due from customers on contracts</t>
  </si>
  <si>
    <t>Due to customers on contracts</t>
  </si>
  <si>
    <t>Other investments</t>
  </si>
  <si>
    <t>Land held for future development</t>
  </si>
  <si>
    <t>Due from associated companies</t>
  </si>
  <si>
    <t>Financed by :</t>
  </si>
  <si>
    <t>Capital and reserves</t>
  </si>
  <si>
    <t>Profit from operations</t>
  </si>
  <si>
    <t>Interest income</t>
  </si>
  <si>
    <t>Share of profit of associates</t>
  </si>
  <si>
    <t>Profit before taxation</t>
  </si>
  <si>
    <t>Tax expense</t>
  </si>
  <si>
    <t>Net profit attributable to shareholders</t>
  </si>
  <si>
    <t>Basic earnings per ordinary share (sen)</t>
  </si>
  <si>
    <t>Diluted earnings per ordinary share (sen)</t>
  </si>
  <si>
    <r>
      <t xml:space="preserve">DKLS INDUSTRIES BERHAD </t>
    </r>
    <r>
      <rPr>
        <b/>
        <sz val="12"/>
        <rFont val="Times New Roman"/>
        <family val="1"/>
      </rPr>
      <t>(369472 - P)</t>
    </r>
  </si>
  <si>
    <t>(Incorporated in Malaysia)</t>
  </si>
  <si>
    <t>Current quarter</t>
  </si>
  <si>
    <t>todate</t>
  </si>
  <si>
    <t>Comparative</t>
  </si>
  <si>
    <t xml:space="preserve">quarter ended </t>
  </si>
  <si>
    <t xml:space="preserve">ended     </t>
  </si>
  <si>
    <t>cumulative</t>
  </si>
  <si>
    <t xml:space="preserve">cumulative </t>
  </si>
  <si>
    <t>CASH FLOWS FROM OPERATING ACTIVITIES</t>
  </si>
  <si>
    <t>Adjustment for :-</t>
  </si>
  <si>
    <t>Net changes in current assets</t>
  </si>
  <si>
    <t>Net changes in current liabilities</t>
  </si>
  <si>
    <t>CASH FLOWS FROM INVESTING  ACTIVITIES</t>
  </si>
  <si>
    <t>CASH FLOWS FROM FINANCING ACTIVITIES</t>
  </si>
  <si>
    <t>RM</t>
  </si>
  <si>
    <t>Share</t>
  </si>
  <si>
    <t>premium</t>
  </si>
  <si>
    <t xml:space="preserve">Exchange </t>
  </si>
  <si>
    <t>fluctuation</t>
  </si>
  <si>
    <t>reserve</t>
  </si>
  <si>
    <t>Retained</t>
  </si>
  <si>
    <t>profits</t>
  </si>
  <si>
    <t>Total</t>
  </si>
  <si>
    <t>Non distributable</t>
  </si>
  <si>
    <t>Distributable</t>
  </si>
  <si>
    <t>Exercise of ESOS</t>
  </si>
  <si>
    <t>Interest paid</t>
  </si>
  <si>
    <t>Taxes paid</t>
  </si>
  <si>
    <t>Condensed Consolidated Statement of Changes in Equity</t>
  </si>
  <si>
    <t>The Condensed Consolidated Statement of Changes in Equity should be read in conjunction with the Annual</t>
  </si>
  <si>
    <t>Changes in working capital</t>
  </si>
  <si>
    <t>Condensed Consolidated Cash Flow Statement</t>
  </si>
  <si>
    <t>Net tangible assets per share (RM)</t>
  </si>
  <si>
    <t>The Condensed Consolidated Cash Flow Statement should be read in conjunction with the Annual</t>
  </si>
  <si>
    <t>31 December 2002</t>
  </si>
  <si>
    <t>Non-cash items</t>
  </si>
  <si>
    <t>2002</t>
  </si>
  <si>
    <t>2003</t>
  </si>
  <si>
    <t>Report for the year ended 31 December 2002</t>
  </si>
  <si>
    <t>Reclamation in progress, at cost</t>
  </si>
  <si>
    <t>Deferred taxation</t>
  </si>
  <si>
    <t>Tax recoverable</t>
  </si>
  <si>
    <t>Private placement</t>
  </si>
  <si>
    <t>Net profit for the period</t>
  </si>
  <si>
    <t>Financial Report for the year ended 31 December 2002</t>
  </si>
  <si>
    <t>Condensed Consolidated Income Statement</t>
  </si>
  <si>
    <t>deducting minority interests</t>
  </si>
  <si>
    <t>Share application monies</t>
  </si>
  <si>
    <t xml:space="preserve">The Condensed Consolidated Balance Sheet should be read in conjunction with the Annual Financial </t>
  </si>
  <si>
    <t>Profit after income tax before</t>
  </si>
  <si>
    <t>Net decrease in cash and cash equivalents</t>
  </si>
  <si>
    <t>Cash and cash equivalents at beginning of the period</t>
  </si>
  <si>
    <t>Cash and cash equivalents at end of the period</t>
  </si>
  <si>
    <t>The Condensed Consolidated Income Statement should be read in conjunction with the Annual Financial Report for the year</t>
  </si>
  <si>
    <t>ended 31 December 2002</t>
  </si>
  <si>
    <t>Condensed Consolidated Balance Sheet</t>
  </si>
  <si>
    <t>Add : minority interests</t>
  </si>
  <si>
    <t>Deferred tax assets</t>
  </si>
  <si>
    <t>As previously reported</t>
  </si>
  <si>
    <t>Prior year adjustment</t>
  </si>
  <si>
    <t>As restated</t>
  </si>
  <si>
    <t>Balance at 1 January 2003</t>
  </si>
  <si>
    <t>Operating profit before changes in working capital</t>
  </si>
  <si>
    <t>Balance at 1 January 2002</t>
  </si>
  <si>
    <t>Right Issue expenses</t>
  </si>
  <si>
    <t>ended</t>
  </si>
  <si>
    <t xml:space="preserve">ended </t>
  </si>
  <si>
    <t>Net cash generated from / (used in) financing activities</t>
  </si>
  <si>
    <t xml:space="preserve">For the fourth quarter and twelve months ended 31 December 2003 </t>
  </si>
  <si>
    <t>31 December</t>
  </si>
  <si>
    <t>12 months</t>
  </si>
  <si>
    <t>31 December 2003</t>
  </si>
  <si>
    <t>As at 31 December 2003</t>
  </si>
  <si>
    <t>For the twelve months ended 31 December 2003</t>
  </si>
  <si>
    <t>12 months ended</t>
  </si>
  <si>
    <t>Balance at 31 December 2003</t>
  </si>
  <si>
    <t>Balance at 31 December 2002</t>
  </si>
  <si>
    <t xml:space="preserve">12 months </t>
  </si>
  <si>
    <t>Interest received</t>
  </si>
  <si>
    <t>Net cash generated from /(used in) operating activities</t>
  </si>
  <si>
    <t>Net cash used in investing activities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</si>
</sst>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0_);\(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d/m/yyyy"/>
  </numFmts>
  <fonts count="11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0" fontId="1" fillId="0" borderId="0" xfId="0" applyNumberFormat="1" applyFont="1" applyAlignment="1">
      <alignment horizontal="center"/>
    </xf>
    <xf numFmtId="170" fontId="1" fillId="0" borderId="0" xfId="15" applyNumberFormat="1" applyFont="1" applyAlignment="1">
      <alignment horizontal="right"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 horizontal="center"/>
    </xf>
    <xf numFmtId="170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170" fontId="1" fillId="0" borderId="1" xfId="15" applyNumberFormat="1" applyFont="1" applyBorder="1" applyAlignment="1">
      <alignment horizontal="right"/>
    </xf>
    <xf numFmtId="170" fontId="1" fillId="0" borderId="2" xfId="0" applyNumberFormat="1" applyFont="1" applyBorder="1" applyAlignment="1">
      <alignment horizontal="center"/>
    </xf>
    <xf numFmtId="170" fontId="1" fillId="0" borderId="2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 horizontal="right"/>
    </xf>
    <xf numFmtId="170" fontId="1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43" fontId="1" fillId="0" borderId="2" xfId="15" applyFont="1" applyBorder="1" applyAlignment="1">
      <alignment horizontal="center"/>
    </xf>
    <xf numFmtId="10" fontId="1" fillId="0" borderId="0" xfId="21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170" fontId="1" fillId="0" borderId="3" xfId="15" applyNumberFormat="1" applyFont="1" applyBorder="1" applyAlignment="1">
      <alignment/>
    </xf>
    <xf numFmtId="170" fontId="1" fillId="0" borderId="4" xfId="15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15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3" fontId="1" fillId="0" borderId="0" xfId="15" applyFont="1" applyBorder="1" applyAlignment="1">
      <alignment horizontal="center"/>
    </xf>
    <xf numFmtId="43" fontId="1" fillId="0" borderId="0" xfId="15" applyNumberFormat="1" applyFont="1" applyBorder="1" applyAlignment="1">
      <alignment horizontal="right"/>
    </xf>
    <xf numFmtId="43" fontId="1" fillId="0" borderId="0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8" fontId="2" fillId="0" borderId="0" xfId="0" applyNumberFormat="1" applyFont="1" applyAlignment="1">
      <alignment horizontal="center"/>
    </xf>
    <xf numFmtId="38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70" fontId="1" fillId="0" borderId="5" xfId="15" applyNumberFormat="1" applyFont="1" applyBorder="1" applyAlignment="1">
      <alignment/>
    </xf>
    <xf numFmtId="170" fontId="1" fillId="0" borderId="3" xfId="0" applyNumberFormat="1" applyFont="1" applyBorder="1" applyAlignment="1">
      <alignment horizontal="right"/>
    </xf>
    <xf numFmtId="170" fontId="1" fillId="0" borderId="3" xfId="0" applyNumberFormat="1" applyFont="1" applyBorder="1" applyAlignment="1">
      <alignment horizontal="center"/>
    </xf>
    <xf numFmtId="170" fontId="1" fillId="0" borderId="3" xfId="15" applyNumberFormat="1" applyFont="1" applyBorder="1" applyAlignment="1">
      <alignment horizontal="right"/>
    </xf>
    <xf numFmtId="43" fontId="1" fillId="0" borderId="2" xfId="15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1" fillId="0" borderId="0" xfId="15" applyNumberFormat="1" applyFont="1" applyAlignment="1">
      <alignment horizontal="center"/>
    </xf>
    <xf numFmtId="43" fontId="1" fillId="0" borderId="2" xfId="15" applyFont="1" applyBorder="1" applyAlignment="1">
      <alignment/>
    </xf>
    <xf numFmtId="39" fontId="1" fillId="0" borderId="2" xfId="0" applyNumberFormat="1" applyFont="1" applyBorder="1" applyAlignment="1">
      <alignment horizontal="right"/>
    </xf>
    <xf numFmtId="170" fontId="1" fillId="0" borderId="1" xfId="15" applyNumberFormat="1" applyFont="1" applyBorder="1" applyAlignment="1">
      <alignment/>
    </xf>
    <xf numFmtId="49" fontId="2" fillId="0" borderId="0" xfId="0" applyNumberFormat="1" applyFont="1" applyAlignment="1">
      <alignment/>
    </xf>
    <xf numFmtId="170" fontId="1" fillId="0" borderId="6" xfId="15" applyNumberFormat="1" applyFont="1" applyBorder="1" applyAlignment="1">
      <alignment/>
    </xf>
    <xf numFmtId="170" fontId="1" fillId="0" borderId="0" xfId="15" applyNumberFormat="1" applyFont="1" applyBorder="1" applyAlignment="1">
      <alignment horizontal="left"/>
    </xf>
    <xf numFmtId="170" fontId="1" fillId="0" borderId="2" xfId="15" applyNumberFormat="1" applyFont="1" applyBorder="1" applyAlignment="1">
      <alignment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_Drive\dklsiconso2003\dklsindconso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_Drive\dklsiconso2003\dklsindconso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_Drive\dklsiconso2003\dklsindconso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 2003"/>
      <sheetName val="Income statement 2003"/>
      <sheetName val="Statement of changes in equity"/>
      <sheetName val="Property, plant and equipment"/>
      <sheetName val="DKLS Development - 30.9.2001"/>
      <sheetName val="Cash flow workings"/>
      <sheetName val="csflowfa"/>
      <sheetName val="Consolidation Adjustments"/>
      <sheetName val="ASSCO"/>
      <sheetName val="Cash flow 2003"/>
      <sheetName val="DT"/>
      <sheetName val="Disposal-acquisition sub."/>
      <sheetName val="Notes"/>
      <sheetName val="Significant related party"/>
      <sheetName val="Directors remunerations"/>
      <sheetName val="BS01"/>
      <sheetName val="PL01"/>
      <sheetName val="sement2003"/>
      <sheetName val="indsegment2003"/>
      <sheetName val="indsegment2000"/>
      <sheetName val="no of employees"/>
      <sheetName val="absb"/>
      <sheetName val="PPHYPL"/>
      <sheetName val="PPHYBS"/>
      <sheetName val="CSFLWORKING"/>
      <sheetName val="Sheet1"/>
      <sheetName val="Cash flow 2002"/>
    </sheetNames>
    <sheetDataSet>
      <sheetData sheetId="15">
        <row r="49">
          <cell r="G4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 2003"/>
      <sheetName val="Income statement 2003"/>
      <sheetName val="Statement of changes in equity"/>
      <sheetName val="Property, plant and equipment"/>
      <sheetName val="DKLS Development - 30.9.2001"/>
      <sheetName val="Cash flow workings"/>
      <sheetName val="csflowfa"/>
      <sheetName val="Consolidation Adjustments"/>
      <sheetName val="ASSCO"/>
      <sheetName val="Cash flow 2003"/>
      <sheetName val="DT"/>
      <sheetName val="Disposal-acquisition sub."/>
      <sheetName val="Notes"/>
      <sheetName val="Significant related party"/>
      <sheetName val="Directors remunerations"/>
      <sheetName val="BS01"/>
      <sheetName val="PL01"/>
      <sheetName val="sement2003"/>
      <sheetName val="indsegment2003"/>
      <sheetName val="indsegment2000"/>
      <sheetName val="no of employees"/>
      <sheetName val="absb"/>
      <sheetName val="PPHYPL"/>
      <sheetName val="PPHYBS"/>
      <sheetName val="CSFLWORKING"/>
      <sheetName val="Sheet1"/>
    </sheetNames>
    <sheetDataSet>
      <sheetData sheetId="15">
        <row r="38">
          <cell r="G38">
            <v>-1342288</v>
          </cell>
        </row>
        <row r="40">
          <cell r="G40">
            <v>-1258397</v>
          </cell>
        </row>
        <row r="41">
          <cell r="G41">
            <v>-711850.6199999999</v>
          </cell>
        </row>
        <row r="47">
          <cell r="G47">
            <v>92699600</v>
          </cell>
        </row>
      </sheetData>
      <sheetData sheetId="16">
        <row r="41">
          <cell r="F41">
            <v>46003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 2003"/>
      <sheetName val="Income statement 2003"/>
      <sheetName val="Statement of changes in equity"/>
      <sheetName val="Property, plant and equipment"/>
      <sheetName val="DKLS Development - 30.9.2001"/>
      <sheetName val="Cash flow workings"/>
      <sheetName val="csflowfa"/>
      <sheetName val="Consolidation Adjustments"/>
      <sheetName val="ASSCO"/>
      <sheetName val="Cash flow 2003"/>
      <sheetName val="DT"/>
      <sheetName val="Disposal-acquisition sub."/>
      <sheetName val="Notes"/>
      <sheetName val="Significant related party"/>
      <sheetName val="Directors remunerations"/>
      <sheetName val="BS01"/>
      <sheetName val="PL01"/>
      <sheetName val="sement2003"/>
      <sheetName val="indsegment2003"/>
      <sheetName val="indsegment2000"/>
      <sheetName val="no of employees"/>
      <sheetName val="absb"/>
      <sheetName val="PPHYPL"/>
      <sheetName val="PPHYBS"/>
      <sheetName val="CSFLWORKING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2">
      <selection activeCell="F11" sqref="F11"/>
    </sheetView>
  </sheetViews>
  <sheetFormatPr defaultColWidth="9.33203125" defaultRowHeight="15" customHeight="1"/>
  <cols>
    <col min="1" max="1" width="3.83203125" style="3" customWidth="1"/>
    <col min="2" max="2" width="31.66015625" style="3" customWidth="1"/>
    <col min="3" max="3" width="6" style="2" customWidth="1"/>
    <col min="4" max="4" width="22.83203125" style="3" customWidth="1"/>
    <col min="5" max="5" width="4.16015625" style="3" customWidth="1"/>
    <col min="6" max="6" width="22.83203125" style="3" customWidth="1"/>
    <col min="7" max="7" width="9" style="3" customWidth="1"/>
    <col min="8" max="8" width="3.33203125" style="3" customWidth="1"/>
    <col min="9" max="16384" width="9.33203125" style="3" customWidth="1"/>
  </cols>
  <sheetData>
    <row r="1" spans="1:8" s="12" customFormat="1" ht="19.5" customHeight="1">
      <c r="A1" s="14" t="s">
        <v>37</v>
      </c>
      <c r="B1" s="13"/>
      <c r="C1" s="13"/>
      <c r="D1" s="13"/>
      <c r="E1" s="13"/>
      <c r="F1" s="13"/>
      <c r="G1" s="13"/>
      <c r="H1" s="13"/>
    </row>
    <row r="2" spans="1:8" ht="15" customHeight="1">
      <c r="A2" s="1" t="s">
        <v>38</v>
      </c>
      <c r="B2" s="2"/>
      <c r="D2" s="2"/>
      <c r="E2" s="2"/>
      <c r="F2" s="2"/>
      <c r="G2" s="2"/>
      <c r="H2" s="2"/>
    </row>
    <row r="3" spans="1:8" s="12" customFormat="1" ht="15" customHeight="1">
      <c r="A3" s="14" t="s">
        <v>93</v>
      </c>
      <c r="B3" s="13"/>
      <c r="C3" s="13"/>
      <c r="D3" s="13"/>
      <c r="E3" s="13"/>
      <c r="F3" s="13"/>
      <c r="G3" s="13"/>
      <c r="H3" s="13"/>
    </row>
    <row r="4" spans="1:8" s="12" customFormat="1" ht="15" customHeight="1">
      <c r="A4" s="14" t="s">
        <v>110</v>
      </c>
      <c r="B4" s="13"/>
      <c r="C4" s="13"/>
      <c r="D4" s="13"/>
      <c r="E4" s="13"/>
      <c r="F4" s="13"/>
      <c r="G4" s="13"/>
      <c r="H4" s="13"/>
    </row>
    <row r="5" spans="2:8" s="12" customFormat="1" ht="15" customHeight="1">
      <c r="B5" s="13"/>
      <c r="C5" s="13"/>
      <c r="D5" s="13"/>
      <c r="E5" s="13"/>
      <c r="F5" s="13"/>
      <c r="G5" s="13"/>
      <c r="H5" s="13"/>
    </row>
    <row r="6" spans="1:7" ht="15" customHeight="1">
      <c r="A6" s="36"/>
      <c r="B6" s="36"/>
      <c r="C6" s="34"/>
      <c r="D6" s="39" t="s">
        <v>109</v>
      </c>
      <c r="E6" s="36"/>
      <c r="F6" s="40" t="s">
        <v>72</v>
      </c>
      <c r="G6" s="30"/>
    </row>
    <row r="7" spans="1:7" s="10" customFormat="1" ht="15" customHeight="1">
      <c r="A7" s="62"/>
      <c r="B7" s="62"/>
      <c r="C7" s="62"/>
      <c r="D7" s="35" t="s">
        <v>52</v>
      </c>
      <c r="E7" s="62"/>
      <c r="F7" s="35" t="s">
        <v>52</v>
      </c>
      <c r="G7" s="63"/>
    </row>
    <row r="8" spans="1:7" ht="15" customHeight="1">
      <c r="A8" s="34"/>
      <c r="B8" s="34"/>
      <c r="C8" s="34"/>
      <c r="D8" s="34"/>
      <c r="E8" s="34"/>
      <c r="F8" s="34"/>
      <c r="G8" s="33"/>
    </row>
    <row r="9" spans="1:7" ht="15" customHeight="1">
      <c r="A9" s="3" t="s">
        <v>18</v>
      </c>
      <c r="B9" s="2"/>
      <c r="D9" s="17">
        <v>37234898</v>
      </c>
      <c r="E9" s="18"/>
      <c r="F9" s="17">
        <v>39251357</v>
      </c>
      <c r="G9" s="30"/>
    </row>
    <row r="10" spans="1:7" ht="15" customHeight="1">
      <c r="A10" s="3" t="s">
        <v>25</v>
      </c>
      <c r="B10" s="2"/>
      <c r="D10" s="17">
        <v>29588558</v>
      </c>
      <c r="E10" s="18"/>
      <c r="F10" s="17">
        <v>21917677</v>
      </c>
      <c r="G10" s="30"/>
    </row>
    <row r="11" spans="1:7" ht="15" customHeight="1">
      <c r="A11" s="3" t="s">
        <v>77</v>
      </c>
      <c r="B11" s="2"/>
      <c r="D11" s="17">
        <v>13760814</v>
      </c>
      <c r="E11" s="18"/>
      <c r="F11" s="17">
        <v>9108812</v>
      </c>
      <c r="G11" s="30"/>
    </row>
    <row r="12" spans="1:7" ht="15" customHeight="1">
      <c r="A12" s="3" t="s">
        <v>10</v>
      </c>
      <c r="B12" s="2"/>
      <c r="D12" s="17">
        <v>18070816</v>
      </c>
      <c r="E12" s="18"/>
      <c r="F12" s="17">
        <v>15031534</v>
      </c>
      <c r="G12" s="30"/>
    </row>
    <row r="13" spans="1:7" ht="15" customHeight="1">
      <c r="A13" s="3" t="s">
        <v>24</v>
      </c>
      <c r="B13" s="2"/>
      <c r="D13" s="17">
        <v>1031072</v>
      </c>
      <c r="E13" s="18"/>
      <c r="F13" s="17">
        <v>36472</v>
      </c>
      <c r="G13" s="30"/>
    </row>
    <row r="14" spans="1:7" ht="15" customHeight="1">
      <c r="A14" s="3" t="s">
        <v>26</v>
      </c>
      <c r="B14" s="2"/>
      <c r="D14" s="17">
        <v>2624139</v>
      </c>
      <c r="E14" s="18"/>
      <c r="F14" s="17">
        <v>3336628</v>
      </c>
      <c r="G14" s="30"/>
    </row>
    <row r="15" spans="1:7" ht="15" customHeight="1">
      <c r="A15" s="3" t="s">
        <v>95</v>
      </c>
      <c r="B15" s="2"/>
      <c r="D15" s="17">
        <v>11850</v>
      </c>
      <c r="E15" s="18"/>
      <c r="F15" s="17">
        <v>46003</v>
      </c>
      <c r="G15" s="30"/>
    </row>
    <row r="16" spans="2:7" ht="15" customHeight="1">
      <c r="B16" s="2"/>
      <c r="D16" s="17"/>
      <c r="E16" s="18"/>
      <c r="F16" s="17"/>
      <c r="G16" s="30"/>
    </row>
    <row r="17" spans="1:7" ht="15" customHeight="1">
      <c r="A17" s="3" t="s">
        <v>9</v>
      </c>
      <c r="B17" s="2"/>
      <c r="D17" s="17"/>
      <c r="E17" s="18"/>
      <c r="F17" s="17"/>
      <c r="G17" s="30"/>
    </row>
    <row r="18" spans="2:7" ht="15" customHeight="1">
      <c r="B18" s="1" t="s">
        <v>14</v>
      </c>
      <c r="D18" s="17">
        <v>6715631</v>
      </c>
      <c r="E18" s="18"/>
      <c r="F18" s="17">
        <v>6065067</v>
      </c>
      <c r="G18" s="30"/>
    </row>
    <row r="19" spans="2:7" ht="15" customHeight="1">
      <c r="B19" s="1" t="s">
        <v>15</v>
      </c>
      <c r="D19" s="17">
        <v>90085685</v>
      </c>
      <c r="E19" s="18"/>
      <c r="F19" s="17">
        <v>93616379</v>
      </c>
      <c r="G19" s="30"/>
    </row>
    <row r="20" spans="2:7" ht="15" customHeight="1">
      <c r="B20" s="1" t="s">
        <v>8</v>
      </c>
      <c r="D20" s="17">
        <v>18273467</v>
      </c>
      <c r="E20" s="18"/>
      <c r="F20" s="17">
        <v>7753593</v>
      </c>
      <c r="G20" s="30"/>
    </row>
    <row r="21" spans="2:7" ht="15" customHeight="1">
      <c r="B21" s="1" t="s">
        <v>20</v>
      </c>
      <c r="D21" s="17">
        <v>1985371</v>
      </c>
      <c r="E21" s="18"/>
      <c r="F21" s="17">
        <v>4336390</v>
      </c>
      <c r="G21" s="30"/>
    </row>
    <row r="22" spans="2:7" ht="15" customHeight="1">
      <c r="B22" s="1" t="s">
        <v>79</v>
      </c>
      <c r="D22" s="17">
        <v>2762809</v>
      </c>
      <c r="E22" s="18"/>
      <c r="F22" s="17">
        <v>652756</v>
      </c>
      <c r="G22" s="30"/>
    </row>
    <row r="23" spans="2:7" ht="15" customHeight="1">
      <c r="B23" s="1" t="s">
        <v>21</v>
      </c>
      <c r="D23" s="17">
        <v>26490861</v>
      </c>
      <c r="E23" s="18"/>
      <c r="F23" s="17">
        <v>19109849</v>
      </c>
      <c r="G23" s="30"/>
    </row>
    <row r="24" spans="2:7" ht="15" customHeight="1">
      <c r="B24" s="1" t="s">
        <v>22</v>
      </c>
      <c r="D24" s="17">
        <v>6402447</v>
      </c>
      <c r="E24" s="18"/>
      <c r="F24" s="17">
        <v>4801479</v>
      </c>
      <c r="G24" s="30"/>
    </row>
    <row r="25" spans="2:7" ht="15" customHeight="1">
      <c r="B25" s="2"/>
      <c r="D25" s="32">
        <f>SUM(D18:D24)</f>
        <v>152716271</v>
      </c>
      <c r="E25" s="18"/>
      <c r="F25" s="32">
        <f>SUM(F18:F24)</f>
        <v>136335513</v>
      </c>
      <c r="G25" s="30"/>
    </row>
    <row r="26" spans="1:7" ht="15" customHeight="1">
      <c r="A26" s="3" t="s">
        <v>7</v>
      </c>
      <c r="B26" s="2"/>
      <c r="D26" s="17"/>
      <c r="E26" s="18"/>
      <c r="F26" s="17"/>
      <c r="G26" s="30"/>
    </row>
    <row r="27" spans="2:7" ht="15" customHeight="1">
      <c r="B27" s="3" t="s">
        <v>16</v>
      </c>
      <c r="D27" s="17">
        <v>30981708</v>
      </c>
      <c r="E27" s="18"/>
      <c r="F27" s="17">
        <v>34145661</v>
      </c>
      <c r="G27" s="30"/>
    </row>
    <row r="28" spans="2:7" ht="15" customHeight="1">
      <c r="B28" s="3" t="s">
        <v>17</v>
      </c>
      <c r="D28" s="17">
        <v>19776642</v>
      </c>
      <c r="E28" s="18"/>
      <c r="F28" s="17">
        <v>2538322</v>
      </c>
      <c r="G28" s="30"/>
    </row>
    <row r="29" spans="2:7" ht="15" customHeight="1">
      <c r="B29" s="3" t="s">
        <v>6</v>
      </c>
      <c r="D29" s="17">
        <v>8965909</v>
      </c>
      <c r="E29" s="18"/>
      <c r="F29" s="17">
        <v>10851645</v>
      </c>
      <c r="G29" s="30"/>
    </row>
    <row r="30" spans="2:7" ht="15" customHeight="1">
      <c r="B30" s="3" t="s">
        <v>5</v>
      </c>
      <c r="D30" s="17">
        <v>378308</v>
      </c>
      <c r="E30" s="18"/>
      <c r="F30" s="17">
        <v>3077374</v>
      </c>
      <c r="G30" s="30"/>
    </row>
    <row r="31" spans="2:7" ht="15" customHeight="1">
      <c r="B31" s="3" t="s">
        <v>23</v>
      </c>
      <c r="D31" s="17">
        <v>18591381</v>
      </c>
      <c r="E31" s="18"/>
      <c r="F31" s="17">
        <v>18455204</v>
      </c>
      <c r="G31" s="30"/>
    </row>
    <row r="32" spans="2:7" ht="15" customHeight="1">
      <c r="B32" s="2"/>
      <c r="D32" s="32">
        <f>SUM(D27:D31)</f>
        <v>78693948</v>
      </c>
      <c r="E32" s="18"/>
      <c r="F32" s="32">
        <f>SUM(F27:F31)</f>
        <v>69068206</v>
      </c>
      <c r="G32" s="30"/>
    </row>
    <row r="33" spans="2:7" ht="15" customHeight="1">
      <c r="B33" s="2"/>
      <c r="D33" s="25"/>
      <c r="E33" s="18"/>
      <c r="F33" s="25"/>
      <c r="G33" s="30"/>
    </row>
    <row r="34" spans="1:7" ht="15" customHeight="1">
      <c r="A34" s="3" t="s">
        <v>19</v>
      </c>
      <c r="B34" s="2"/>
      <c r="D34" s="17">
        <f>+D25-D32</f>
        <v>74022323</v>
      </c>
      <c r="E34" s="18"/>
      <c r="F34" s="17">
        <f>+F25-F32</f>
        <v>67267307</v>
      </c>
      <c r="G34" s="30"/>
    </row>
    <row r="35" spans="2:7" ht="15" customHeight="1">
      <c r="B35" s="2"/>
      <c r="D35" s="17"/>
      <c r="E35" s="18"/>
      <c r="F35" s="17"/>
      <c r="G35" s="30"/>
    </row>
    <row r="36" spans="2:7" ht="15" customHeight="1" thickBot="1">
      <c r="B36" s="2"/>
      <c r="D36" s="31">
        <f>+D9+D12+D14+D34+D10+D13+D11+D15</f>
        <v>176344470</v>
      </c>
      <c r="E36" s="18"/>
      <c r="F36" s="31">
        <f>+F9+F12+F14+F34+F10+F13+F11+F15</f>
        <v>155995790</v>
      </c>
      <c r="G36" s="30"/>
    </row>
    <row r="37" spans="2:7" ht="15" customHeight="1" thickTop="1">
      <c r="B37" s="2"/>
      <c r="D37" s="17"/>
      <c r="E37" s="18"/>
      <c r="F37" s="17"/>
      <c r="G37" s="30"/>
    </row>
    <row r="38" spans="1:7" ht="15" customHeight="1">
      <c r="A38" s="3" t="s">
        <v>27</v>
      </c>
      <c r="B38" s="2"/>
      <c r="D38" s="17"/>
      <c r="E38" s="18"/>
      <c r="F38" s="17"/>
      <c r="G38" s="30"/>
    </row>
    <row r="39" spans="1:7" ht="15" customHeight="1">
      <c r="A39" s="3" t="s">
        <v>28</v>
      </c>
      <c r="B39" s="2"/>
      <c r="D39" s="17"/>
      <c r="E39" s="18"/>
      <c r="F39" s="17"/>
      <c r="G39" s="30"/>
    </row>
    <row r="40" spans="1:7" ht="15" customHeight="1">
      <c r="A40" s="3" t="s">
        <v>4</v>
      </c>
      <c r="B40" s="2"/>
      <c r="D40" s="17">
        <f>+'[2]BS01'!$G$47</f>
        <v>92699600</v>
      </c>
      <c r="E40" s="18"/>
      <c r="F40" s="17">
        <v>82366400</v>
      </c>
      <c r="G40" s="30"/>
    </row>
    <row r="41" spans="1:7" ht="15" customHeight="1">
      <c r="A41" s="3" t="s">
        <v>3</v>
      </c>
      <c r="B41" s="2"/>
      <c r="D41" s="67">
        <f>+'state equity'!J24+'state equity'!H24+'state equity'!F24</f>
        <v>80332334</v>
      </c>
      <c r="E41" s="18"/>
      <c r="F41" s="67">
        <v>67517998</v>
      </c>
      <c r="G41" s="30"/>
    </row>
    <row r="42" spans="2:7" ht="15" customHeight="1">
      <c r="B42" s="2"/>
      <c r="D42" s="25">
        <f>SUM(D40:D41)</f>
        <v>173031934</v>
      </c>
      <c r="E42" s="18"/>
      <c r="F42" s="25">
        <f>SUM(F40:F41)</f>
        <v>149884398</v>
      </c>
      <c r="G42" s="30"/>
    </row>
    <row r="43" spans="1:7" ht="15" customHeight="1">
      <c r="A43" s="3" t="s">
        <v>85</v>
      </c>
      <c r="B43" s="2"/>
      <c r="D43" s="25">
        <f>+'[1]BS01'!$G$49</f>
        <v>0</v>
      </c>
      <c r="E43" s="18"/>
      <c r="F43" s="25">
        <v>1337608</v>
      </c>
      <c r="G43" s="30"/>
    </row>
    <row r="44" spans="1:7" ht="15" customHeight="1">
      <c r="A44" s="3" t="s">
        <v>2</v>
      </c>
      <c r="B44" s="2"/>
      <c r="D44" s="67">
        <f>-'[2]BS01'!$G$41</f>
        <v>711850.6199999999</v>
      </c>
      <c r="E44" s="18"/>
      <c r="F44" s="67">
        <v>718938</v>
      </c>
      <c r="G44" s="30"/>
    </row>
    <row r="45" spans="2:7" ht="15" customHeight="1">
      <c r="B45" s="2"/>
      <c r="D45" s="17">
        <f>SUM(D42:D44)</f>
        <v>173743784.62</v>
      </c>
      <c r="E45" s="18"/>
      <c r="F45" s="17">
        <f>SUM(F42:F44)</f>
        <v>151940944</v>
      </c>
      <c r="G45" s="30"/>
    </row>
    <row r="46" spans="1:7" ht="15" customHeight="1">
      <c r="A46" s="3" t="s">
        <v>1</v>
      </c>
      <c r="B46" s="2"/>
      <c r="D46" s="17">
        <f>-'[2]BS01'!$G$38</f>
        <v>1342288</v>
      </c>
      <c r="E46" s="18"/>
      <c r="F46" s="17">
        <v>3222746</v>
      </c>
      <c r="G46" s="30"/>
    </row>
    <row r="47" spans="1:7" ht="15" customHeight="1">
      <c r="A47" s="3" t="s">
        <v>78</v>
      </c>
      <c r="B47" s="2"/>
      <c r="D47" s="17">
        <f>-'[2]BS01'!$G$40</f>
        <v>1258397</v>
      </c>
      <c r="E47" s="18"/>
      <c r="F47" s="17">
        <v>832100</v>
      </c>
      <c r="G47" s="30"/>
    </row>
    <row r="48" spans="2:7" ht="15" customHeight="1">
      <c r="B48" s="2"/>
      <c r="D48" s="17"/>
      <c r="E48" s="18"/>
      <c r="F48" s="17"/>
      <c r="G48" s="30"/>
    </row>
    <row r="49" spans="2:7" ht="15" customHeight="1" thickBot="1">
      <c r="B49" s="2"/>
      <c r="D49" s="31">
        <f>SUM(D45:D48)</f>
        <v>176344469.62</v>
      </c>
      <c r="E49" s="18"/>
      <c r="F49" s="31">
        <f>SUM(F45:F48)</f>
        <v>155995790</v>
      </c>
      <c r="G49" s="30"/>
    </row>
    <row r="50" spans="2:7" ht="15" customHeight="1" thickTop="1">
      <c r="B50" s="2"/>
      <c r="D50" s="25"/>
      <c r="E50" s="18"/>
      <c r="F50" s="25"/>
      <c r="G50" s="30"/>
    </row>
    <row r="51" spans="1:7" ht="15" customHeight="1" thickBot="1">
      <c r="A51" s="3" t="s">
        <v>70</v>
      </c>
      <c r="B51" s="2"/>
      <c r="D51" s="65">
        <f>+D42/D40</f>
        <v>1.8665877091163285</v>
      </c>
      <c r="E51" s="64"/>
      <c r="F51" s="65">
        <f>+F42/F40</f>
        <v>1.819727437401659</v>
      </c>
      <c r="G51" s="30"/>
    </row>
    <row r="52" spans="2:7" ht="15" customHeight="1" thickTop="1">
      <c r="B52" s="2"/>
      <c r="D52" s="17"/>
      <c r="E52" s="18"/>
      <c r="F52" s="17"/>
      <c r="G52" s="30"/>
    </row>
    <row r="53" spans="1:6" ht="15" customHeight="1">
      <c r="A53" s="7" t="s">
        <v>86</v>
      </c>
      <c r="D53" s="17"/>
      <c r="E53" s="17"/>
      <c r="F53" s="17"/>
    </row>
    <row r="54" spans="1:6" ht="15" customHeight="1">
      <c r="A54" s="3" t="s">
        <v>76</v>
      </c>
      <c r="D54" s="17"/>
      <c r="E54" s="17"/>
      <c r="F54" s="17"/>
    </row>
    <row r="55" spans="4:6" ht="15" customHeight="1">
      <c r="D55" s="17"/>
      <c r="E55" s="17"/>
      <c r="F55" s="17"/>
    </row>
    <row r="56" spans="4:6" ht="15" customHeight="1">
      <c r="D56" s="17"/>
      <c r="E56" s="17"/>
      <c r="F56" s="17"/>
    </row>
    <row r="57" spans="4:6" ht="15" customHeight="1">
      <c r="D57" s="17"/>
      <c r="E57" s="17"/>
      <c r="F57" s="17"/>
    </row>
    <row r="58" spans="4:6" ht="15" customHeight="1">
      <c r="D58" s="17"/>
      <c r="E58" s="17"/>
      <c r="F58" s="17"/>
    </row>
    <row r="59" spans="4:6" ht="15" customHeight="1">
      <c r="D59" s="17"/>
      <c r="E59" s="17"/>
      <c r="F59" s="17"/>
    </row>
    <row r="60" spans="4:6" ht="15" customHeight="1">
      <c r="D60" s="17"/>
      <c r="E60" s="17"/>
      <c r="F60" s="17"/>
    </row>
    <row r="61" spans="4:6" ht="15" customHeight="1">
      <c r="D61" s="17"/>
      <c r="E61" s="17"/>
      <c r="F61" s="17"/>
    </row>
    <row r="62" spans="4:6" ht="15" customHeight="1">
      <c r="D62" s="17"/>
      <c r="E62" s="17"/>
      <c r="F62" s="17"/>
    </row>
    <row r="63" spans="4:6" ht="15" customHeight="1">
      <c r="D63" s="17"/>
      <c r="E63" s="17"/>
      <c r="F63" s="17"/>
    </row>
    <row r="64" spans="4:6" ht="15" customHeight="1">
      <c r="D64" s="17"/>
      <c r="E64" s="17"/>
      <c r="F64" s="17"/>
    </row>
    <row r="65" spans="4:6" ht="15" customHeight="1">
      <c r="D65" s="17"/>
      <c r="E65" s="17"/>
      <c r="F65" s="17"/>
    </row>
  </sheetData>
  <printOptions/>
  <pageMargins left="0.75" right="0.25" top="0.5" bottom="0.4" header="0.25" footer="0.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0"/>
  <sheetViews>
    <sheetView workbookViewId="0" topLeftCell="A33">
      <selection activeCell="J32" sqref="J32"/>
    </sheetView>
  </sheetViews>
  <sheetFormatPr defaultColWidth="9.33203125" defaultRowHeight="15" customHeight="1"/>
  <cols>
    <col min="1" max="1" width="12" style="0" customWidth="1"/>
    <col min="2" max="2" width="7.16015625" style="0" customWidth="1"/>
    <col min="3" max="3" width="9.16015625" style="0" customWidth="1"/>
    <col min="4" max="4" width="15.33203125" style="0" customWidth="1"/>
    <col min="5" max="5" width="2.33203125" style="0" customWidth="1"/>
    <col min="6" max="6" width="13.83203125" style="0" customWidth="1"/>
    <col min="7" max="7" width="2.33203125" style="0" customWidth="1"/>
    <col min="8" max="8" width="13.83203125" style="0" customWidth="1"/>
    <col min="9" max="9" width="2.33203125" style="0" customWidth="1"/>
    <col min="10" max="10" width="14.83203125" style="0" customWidth="1"/>
    <col min="11" max="11" width="2.33203125" style="0" customWidth="1"/>
    <col min="12" max="12" width="14.83203125" style="0" customWidth="1"/>
  </cols>
  <sheetData>
    <row r="1" ht="24.75" customHeight="1">
      <c r="A1" s="14" t="s">
        <v>37</v>
      </c>
    </row>
    <row r="2" ht="15" customHeight="1">
      <c r="A2" s="1" t="s">
        <v>38</v>
      </c>
    </row>
    <row r="3" ht="17.25" customHeight="1">
      <c r="A3" s="14" t="s">
        <v>66</v>
      </c>
    </row>
    <row r="4" ht="17.25" customHeight="1">
      <c r="A4" s="14" t="s">
        <v>111</v>
      </c>
    </row>
    <row r="6" s="3" customFormat="1" ht="15" customHeight="1"/>
    <row r="7" spans="6:10" s="29" customFormat="1" ht="15" customHeight="1">
      <c r="F7" s="72" t="s">
        <v>61</v>
      </c>
      <c r="G7" s="72"/>
      <c r="H7" s="72"/>
      <c r="J7" s="61" t="s">
        <v>62</v>
      </c>
    </row>
    <row r="8" spans="4:12" s="29" customFormat="1" ht="15" customHeight="1">
      <c r="D8" s="37"/>
      <c r="E8" s="37"/>
      <c r="F8" s="37"/>
      <c r="G8" s="37"/>
      <c r="H8" s="37" t="s">
        <v>55</v>
      </c>
      <c r="I8" s="37"/>
      <c r="K8" s="37"/>
      <c r="L8" s="37"/>
    </row>
    <row r="9" spans="4:11" s="29" customFormat="1" ht="15" customHeight="1">
      <c r="D9" s="37"/>
      <c r="E9" s="37"/>
      <c r="F9" s="37" t="s">
        <v>53</v>
      </c>
      <c r="G9" s="37"/>
      <c r="H9" s="37" t="s">
        <v>56</v>
      </c>
      <c r="I9" s="37"/>
      <c r="J9" s="37" t="s">
        <v>58</v>
      </c>
      <c r="K9" s="37"/>
    </row>
    <row r="10" spans="4:12" s="29" customFormat="1" ht="15" customHeight="1">
      <c r="D10" s="37" t="s">
        <v>4</v>
      </c>
      <c r="E10" s="37"/>
      <c r="F10" s="37" t="s">
        <v>54</v>
      </c>
      <c r="G10" s="37"/>
      <c r="H10" s="37" t="s">
        <v>57</v>
      </c>
      <c r="I10" s="37"/>
      <c r="J10" s="37" t="s">
        <v>59</v>
      </c>
      <c r="K10" s="37"/>
      <c r="L10" s="37" t="s">
        <v>60</v>
      </c>
    </row>
    <row r="11" spans="4:12" s="29" customFormat="1" ht="15" customHeight="1">
      <c r="D11" s="37" t="s">
        <v>52</v>
      </c>
      <c r="E11" s="37"/>
      <c r="F11" s="37" t="s">
        <v>52</v>
      </c>
      <c r="G11" s="37"/>
      <c r="H11" s="37" t="s">
        <v>52</v>
      </c>
      <c r="I11" s="37"/>
      <c r="J11" s="37" t="s">
        <v>52</v>
      </c>
      <c r="K11" s="37"/>
      <c r="L11" s="37" t="s">
        <v>52</v>
      </c>
    </row>
    <row r="12" spans="4:12" s="29" customFormat="1" ht="15" customHeight="1">
      <c r="D12" s="37"/>
      <c r="E12" s="37"/>
      <c r="F12" s="37"/>
      <c r="G12" s="37"/>
      <c r="H12" s="37"/>
      <c r="I12" s="37"/>
      <c r="J12" s="37"/>
      <c r="K12" s="37"/>
      <c r="L12" s="37"/>
    </row>
    <row r="13" spans="1:12" s="29" customFormat="1" ht="15" customHeight="1">
      <c r="A13" s="29" t="s">
        <v>112</v>
      </c>
      <c r="D13" s="37"/>
      <c r="E13" s="37"/>
      <c r="F13" s="37"/>
      <c r="G13" s="37"/>
      <c r="H13" s="37"/>
      <c r="I13" s="37"/>
      <c r="J13" s="37"/>
      <c r="K13" s="37"/>
      <c r="L13" s="37"/>
    </row>
    <row r="14" spans="1:12" s="29" customFormat="1" ht="15" customHeight="1">
      <c r="A14" s="68" t="s">
        <v>109</v>
      </c>
      <c r="D14" s="37"/>
      <c r="E14" s="37"/>
      <c r="F14" s="37"/>
      <c r="G14" s="37"/>
      <c r="H14" s="37"/>
      <c r="I14" s="37"/>
      <c r="J14" s="37"/>
      <c r="K14" s="37"/>
      <c r="L14" s="37"/>
    </row>
    <row r="15" spans="1:15" s="3" customFormat="1" ht="15" customHeight="1">
      <c r="A15" s="3" t="s">
        <v>99</v>
      </c>
      <c r="M15" s="17"/>
      <c r="N15" s="17"/>
      <c r="O15" s="17"/>
    </row>
    <row r="16" spans="1:15" s="3" customFormat="1" ht="15" customHeight="1">
      <c r="A16" s="3" t="s">
        <v>96</v>
      </c>
      <c r="D16" s="17">
        <v>82366400</v>
      </c>
      <c r="E16" s="17"/>
      <c r="F16" s="17">
        <v>4197530</v>
      </c>
      <c r="G16" s="17"/>
      <c r="H16" s="17">
        <v>1413040</v>
      </c>
      <c r="I16" s="17"/>
      <c r="J16" s="17">
        <v>61861425</v>
      </c>
      <c r="K16" s="17"/>
      <c r="L16" s="17">
        <f>+D16+F16+H16+J16</f>
        <v>149838395</v>
      </c>
      <c r="M16" s="17"/>
      <c r="N16" s="17"/>
      <c r="O16" s="17"/>
    </row>
    <row r="17" spans="1:15" s="3" customFormat="1" ht="15" customHeight="1">
      <c r="A17" s="3" t="s">
        <v>97</v>
      </c>
      <c r="D17" s="67">
        <v>0</v>
      </c>
      <c r="E17" s="67"/>
      <c r="F17" s="67">
        <v>0</v>
      </c>
      <c r="G17" s="67"/>
      <c r="H17" s="67">
        <v>0</v>
      </c>
      <c r="I17" s="67"/>
      <c r="J17" s="67">
        <f>+'[2]PL01'!$F$41</f>
        <v>46003</v>
      </c>
      <c r="K17" s="67"/>
      <c r="L17" s="67">
        <f>+D17+F17+H17+J17</f>
        <v>46003</v>
      </c>
      <c r="M17" s="17"/>
      <c r="N17" s="17"/>
      <c r="O17" s="17"/>
    </row>
    <row r="18" spans="1:15" s="3" customFormat="1" ht="15" customHeight="1">
      <c r="A18" s="3" t="s">
        <v>98</v>
      </c>
      <c r="D18" s="17">
        <f>SUM(D16:D17)</f>
        <v>82366400</v>
      </c>
      <c r="E18" s="17"/>
      <c r="F18" s="17">
        <f>SUM(F16:F17)</f>
        <v>4197530</v>
      </c>
      <c r="G18" s="17"/>
      <c r="H18" s="17">
        <f>SUM(H16:H17)</f>
        <v>1413040</v>
      </c>
      <c r="I18" s="17"/>
      <c r="J18" s="17">
        <f>SUM(J16:J17)</f>
        <v>61907428</v>
      </c>
      <c r="K18" s="17"/>
      <c r="L18" s="17">
        <f>SUM(L16:L17)</f>
        <v>149884398</v>
      </c>
      <c r="M18" s="17"/>
      <c r="N18" s="17"/>
      <c r="O18" s="17"/>
    </row>
    <row r="19" spans="4:15" s="3" customFormat="1" ht="15" customHeight="1"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3" customFormat="1" ht="15" customHeight="1">
      <c r="A20" s="3" t="s">
        <v>63</v>
      </c>
      <c r="D20" s="17">
        <v>1978200</v>
      </c>
      <c r="E20" s="17"/>
      <c r="F20" s="17">
        <v>406216</v>
      </c>
      <c r="G20" s="17"/>
      <c r="H20" s="17">
        <v>0</v>
      </c>
      <c r="I20" s="17"/>
      <c r="J20" s="17">
        <v>0</v>
      </c>
      <c r="K20" s="17"/>
      <c r="L20" s="17">
        <f>SUM(D20:J20)</f>
        <v>2384416</v>
      </c>
      <c r="M20" s="17"/>
      <c r="N20" s="17"/>
      <c r="O20" s="17"/>
    </row>
    <row r="21" spans="1:15" s="3" customFormat="1" ht="15" customHeight="1">
      <c r="A21" s="3" t="s">
        <v>80</v>
      </c>
      <c r="D21" s="17">
        <v>8355000</v>
      </c>
      <c r="E21" s="17"/>
      <c r="F21" s="17">
        <v>4153850</v>
      </c>
      <c r="G21" s="17"/>
      <c r="H21" s="17">
        <v>0</v>
      </c>
      <c r="I21" s="17"/>
      <c r="J21" s="17">
        <v>0</v>
      </c>
      <c r="K21" s="17"/>
      <c r="L21" s="17">
        <f>SUM(D21:J21)</f>
        <v>12508850</v>
      </c>
      <c r="M21" s="17"/>
      <c r="N21" s="17"/>
      <c r="O21" s="17"/>
    </row>
    <row r="22" spans="1:15" s="3" customFormat="1" ht="15" customHeight="1">
      <c r="A22" s="3" t="s">
        <v>81</v>
      </c>
      <c r="D22" s="17">
        <v>0</v>
      </c>
      <c r="E22" s="17"/>
      <c r="F22" s="17">
        <v>0</v>
      </c>
      <c r="G22" s="17"/>
      <c r="H22" s="17">
        <v>0</v>
      </c>
      <c r="I22" s="17"/>
      <c r="J22" s="17">
        <f>+PLQRT!F35</f>
        <v>8254270</v>
      </c>
      <c r="K22" s="17"/>
      <c r="L22" s="17">
        <f>SUM(D22:J22)</f>
        <v>8254270</v>
      </c>
      <c r="M22" s="17"/>
      <c r="N22" s="17"/>
      <c r="O22" s="17"/>
    </row>
    <row r="23" spans="4:15" s="3" customFormat="1" ht="15" customHeight="1"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3" customFormat="1" ht="15" customHeight="1" thickBot="1">
      <c r="A24" s="7" t="s">
        <v>113</v>
      </c>
      <c r="B24" s="7"/>
      <c r="C24" s="7"/>
      <c r="D24" s="56">
        <f>SUM(D18:D22)</f>
        <v>92699600</v>
      </c>
      <c r="E24" s="56">
        <f aca="true" t="shared" si="0" ref="E24:L24">SUM(E18:E22)</f>
        <v>0</v>
      </c>
      <c r="F24" s="56">
        <f t="shared" si="0"/>
        <v>8757596</v>
      </c>
      <c r="G24" s="56">
        <f t="shared" si="0"/>
        <v>0</v>
      </c>
      <c r="H24" s="56">
        <f t="shared" si="0"/>
        <v>1413040</v>
      </c>
      <c r="I24" s="56">
        <f t="shared" si="0"/>
        <v>0</v>
      </c>
      <c r="J24" s="56">
        <f t="shared" si="0"/>
        <v>70161698</v>
      </c>
      <c r="K24" s="56">
        <f t="shared" si="0"/>
        <v>0</v>
      </c>
      <c r="L24" s="56">
        <f t="shared" si="0"/>
        <v>173031934</v>
      </c>
      <c r="M24" s="17"/>
      <c r="N24" s="17"/>
      <c r="O24" s="17"/>
    </row>
    <row r="25" spans="4:15" s="3" customFormat="1" ht="15" customHeight="1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4:15" s="3" customFormat="1" ht="15" customHeight="1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3" customFormat="1" ht="15" customHeight="1">
      <c r="A27" s="29" t="s">
        <v>112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3" customFormat="1" ht="15" customHeight="1">
      <c r="A28" s="68" t="s">
        <v>72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3" customFormat="1" ht="15" customHeight="1">
      <c r="A29" s="3" t="s">
        <v>101</v>
      </c>
      <c r="M29" s="17"/>
      <c r="N29" s="17"/>
      <c r="O29" s="17"/>
    </row>
    <row r="30" spans="1:15" s="3" customFormat="1" ht="15" customHeight="1">
      <c r="A30" s="3" t="s">
        <v>96</v>
      </c>
      <c r="D30" s="17">
        <v>79654000</v>
      </c>
      <c r="E30" s="17"/>
      <c r="F30" s="17">
        <v>3771848</v>
      </c>
      <c r="G30" s="17"/>
      <c r="H30" s="17">
        <v>1413040</v>
      </c>
      <c r="I30" s="17"/>
      <c r="J30" s="17">
        <v>45442212</v>
      </c>
      <c r="K30" s="17"/>
      <c r="L30" s="17">
        <f>SUM(D30:J30)</f>
        <v>130281100</v>
      </c>
      <c r="M30" s="17"/>
      <c r="N30" s="17"/>
      <c r="O30" s="17"/>
    </row>
    <row r="31" spans="1:15" s="3" customFormat="1" ht="15" customHeight="1">
      <c r="A31" s="3" t="s">
        <v>97</v>
      </c>
      <c r="D31" s="67">
        <v>0</v>
      </c>
      <c r="E31" s="67"/>
      <c r="F31" s="67">
        <v>0</v>
      </c>
      <c r="G31" s="67"/>
      <c r="H31" s="67">
        <v>0</v>
      </c>
      <c r="I31" s="67"/>
      <c r="J31" s="67">
        <v>170694</v>
      </c>
      <c r="K31" s="67"/>
      <c r="L31" s="67">
        <f>SUM(D31:J31)</f>
        <v>170694</v>
      </c>
      <c r="M31" s="17"/>
      <c r="N31" s="17"/>
      <c r="O31" s="17"/>
    </row>
    <row r="32" spans="1:15" s="3" customFormat="1" ht="15" customHeight="1">
      <c r="A32" s="3" t="s">
        <v>98</v>
      </c>
      <c r="D32" s="17">
        <f aca="true" t="shared" si="1" ref="D32:L32">SUM(D30:D31)</f>
        <v>79654000</v>
      </c>
      <c r="E32" s="17">
        <f t="shared" si="1"/>
        <v>0</v>
      </c>
      <c r="F32" s="17">
        <f t="shared" si="1"/>
        <v>3771848</v>
      </c>
      <c r="G32" s="17">
        <f t="shared" si="1"/>
        <v>0</v>
      </c>
      <c r="H32" s="17">
        <f t="shared" si="1"/>
        <v>1413040</v>
      </c>
      <c r="I32" s="17">
        <f t="shared" si="1"/>
        <v>0</v>
      </c>
      <c r="J32" s="17">
        <f t="shared" si="1"/>
        <v>45612906</v>
      </c>
      <c r="K32" s="17">
        <f t="shared" si="1"/>
        <v>0</v>
      </c>
      <c r="L32" s="17">
        <f t="shared" si="1"/>
        <v>130451794</v>
      </c>
      <c r="M32" s="17"/>
      <c r="N32" s="17"/>
      <c r="O32" s="17"/>
    </row>
    <row r="33" spans="4:15" s="3" customFormat="1" ht="15" customHeight="1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s="3" customFormat="1" ht="15" customHeight="1">
      <c r="A34" s="3" t="s">
        <v>63</v>
      </c>
      <c r="D34" s="17">
        <v>2712400</v>
      </c>
      <c r="E34" s="17"/>
      <c r="F34" s="17">
        <v>494092</v>
      </c>
      <c r="G34" s="17"/>
      <c r="H34" s="17">
        <v>0</v>
      </c>
      <c r="I34" s="17"/>
      <c r="J34" s="17">
        <v>0</v>
      </c>
      <c r="K34" s="17"/>
      <c r="L34" s="17">
        <f>SUM(D34:J34)</f>
        <v>3206492</v>
      </c>
      <c r="M34" s="17"/>
      <c r="N34" s="17"/>
      <c r="O34" s="17"/>
    </row>
    <row r="35" spans="1:15" s="3" customFormat="1" ht="15" customHeight="1">
      <c r="A35" s="3" t="s">
        <v>102</v>
      </c>
      <c r="D35" s="17">
        <v>0</v>
      </c>
      <c r="E35" s="17"/>
      <c r="F35" s="17">
        <v>-68410</v>
      </c>
      <c r="G35" s="17"/>
      <c r="H35" s="17">
        <v>0</v>
      </c>
      <c r="I35" s="17"/>
      <c r="J35" s="17">
        <v>0</v>
      </c>
      <c r="K35" s="17"/>
      <c r="L35" s="17">
        <f>SUM(D35:J35)</f>
        <v>-68410</v>
      </c>
      <c r="M35" s="17"/>
      <c r="N35" s="17"/>
      <c r="O35" s="17"/>
    </row>
    <row r="36" spans="1:15" s="3" customFormat="1" ht="15" customHeight="1">
      <c r="A36" s="3" t="s">
        <v>81</v>
      </c>
      <c r="D36" s="17">
        <v>0</v>
      </c>
      <c r="E36" s="17"/>
      <c r="F36" s="17">
        <v>0</v>
      </c>
      <c r="G36" s="17"/>
      <c r="H36" s="17">
        <v>0</v>
      </c>
      <c r="I36" s="17"/>
      <c r="J36" s="17">
        <f>16419213-124691</f>
        <v>16294522</v>
      </c>
      <c r="K36" s="17"/>
      <c r="L36" s="17">
        <f>SUM(D36:J36)</f>
        <v>16294522</v>
      </c>
      <c r="M36" s="17"/>
      <c r="N36" s="17"/>
      <c r="O36" s="17"/>
    </row>
    <row r="37" spans="4:15" s="3" customFormat="1" ht="15" customHeight="1">
      <c r="D37" s="67"/>
      <c r="E37" s="67"/>
      <c r="F37" s="67"/>
      <c r="G37" s="67"/>
      <c r="H37" s="67"/>
      <c r="I37" s="67"/>
      <c r="J37" s="67"/>
      <c r="K37" s="67"/>
      <c r="L37" s="67"/>
      <c r="M37" s="17"/>
      <c r="N37" s="17"/>
      <c r="O37" s="17"/>
    </row>
    <row r="38" spans="1:15" s="3" customFormat="1" ht="15" customHeight="1" thickBot="1">
      <c r="A38" s="7" t="s">
        <v>114</v>
      </c>
      <c r="D38" s="69">
        <f>SUM(D32:D37)</f>
        <v>82366400</v>
      </c>
      <c r="E38" s="69">
        <f aca="true" t="shared" si="2" ref="E38:L38">SUM(E32:E37)</f>
        <v>0</v>
      </c>
      <c r="F38" s="69">
        <f t="shared" si="2"/>
        <v>4197530</v>
      </c>
      <c r="G38" s="69">
        <f t="shared" si="2"/>
        <v>0</v>
      </c>
      <c r="H38" s="69">
        <f t="shared" si="2"/>
        <v>1413040</v>
      </c>
      <c r="I38" s="69">
        <f t="shared" si="2"/>
        <v>0</v>
      </c>
      <c r="J38" s="69">
        <f t="shared" si="2"/>
        <v>61907428</v>
      </c>
      <c r="K38" s="69">
        <f t="shared" si="2"/>
        <v>0</v>
      </c>
      <c r="L38" s="69">
        <f t="shared" si="2"/>
        <v>149884398</v>
      </c>
      <c r="M38" s="17"/>
      <c r="N38" s="17"/>
      <c r="O38" s="17"/>
    </row>
    <row r="39" spans="4:15" s="3" customFormat="1" ht="15" customHeight="1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4:15" s="3" customFormat="1" ht="15" customHeight="1"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4:15" s="3" customFormat="1" ht="15" customHeight="1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s="3" customFormat="1" ht="15" customHeight="1">
      <c r="A42" s="7" t="s">
        <v>67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s="3" customFormat="1" ht="15" customHeight="1">
      <c r="A43" s="3" t="s">
        <v>82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4:15" s="3" customFormat="1" ht="15" customHeight="1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4:15" s="3" customFormat="1" ht="15" customHeight="1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4:15" s="3" customFormat="1" ht="15" customHeight="1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4:15" s="3" customFormat="1" ht="15" customHeight="1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4:15" s="3" customFormat="1" ht="15" customHeight="1"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4:15" s="3" customFormat="1" ht="15" customHeight="1"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4:15" s="3" customFormat="1" ht="15" customHeight="1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4:15" s="3" customFormat="1" ht="15" customHeight="1"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4:15" s="3" customFormat="1" ht="15" customHeight="1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4:15" s="3" customFormat="1" ht="15" customHeight="1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4:15" s="3" customFormat="1" ht="15" customHeight="1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4:15" s="3" customFormat="1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4:15" s="3" customFormat="1" ht="15" customHeight="1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4:15" s="3" customFormat="1" ht="15" customHeight="1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4:15" s="3" customFormat="1" ht="15" customHeight="1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4:15" s="3" customFormat="1" ht="15" customHeight="1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4:15" s="3" customFormat="1" ht="15" customHeight="1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4:15" s="3" customFormat="1" ht="15" customHeight="1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4:15" s="3" customFormat="1" ht="15" customHeight="1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4:15" s="3" customFormat="1" ht="15" customHeight="1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4:15" s="3" customFormat="1" ht="15" customHeight="1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4:15" s="3" customFormat="1" ht="15" customHeight="1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4:15" s="3" customFormat="1" ht="15" customHeight="1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4:15" s="3" customFormat="1" ht="15" customHeight="1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4:15" s="3" customFormat="1" ht="15" customHeight="1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4:15" s="3" customFormat="1" ht="15" customHeight="1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4:15" s="3" customFormat="1" ht="15" customHeight="1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4:15" s="3" customFormat="1" ht="15" customHeight="1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4:15" s="3" customFormat="1" ht="15" customHeight="1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4:15" s="3" customFormat="1" ht="15" customHeight="1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4:15" s="3" customFormat="1" ht="15" customHeight="1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4:15" s="3" customFormat="1" ht="15" customHeight="1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4:15" s="3" customFormat="1" ht="15" customHeight="1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4:15" s="3" customFormat="1" ht="15" customHeight="1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4:15" s="3" customFormat="1" ht="15" customHeight="1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4:15" s="3" customFormat="1" ht="15" customHeight="1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4:15" s="3" customFormat="1" ht="15" customHeight="1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4:15" s="3" customFormat="1" ht="15" customHeight="1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4:15" s="3" customFormat="1" ht="15" customHeight="1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4:15" s="3" customFormat="1" ht="15" customHeight="1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4:15" s="3" customFormat="1" ht="15" customHeight="1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4:15" s="3" customFormat="1" ht="15" customHeight="1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4:15" s="3" customFormat="1" ht="15" customHeight="1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4:15" s="3" customFormat="1" ht="15" customHeight="1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4:15" s="3" customFormat="1" ht="15" customHeight="1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4:15" s="3" customFormat="1" ht="15" customHeight="1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4:15" s="3" customFormat="1" ht="15" customHeight="1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4:15" s="3" customFormat="1" ht="15" customHeight="1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4:15" s="3" customFormat="1" ht="15" customHeight="1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4:15" s="3" customFormat="1" ht="15" customHeight="1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4:15" s="3" customFormat="1" ht="15" customHeight="1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4:15" s="3" customFormat="1" ht="15" customHeight="1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4:15" s="3" customFormat="1" ht="15" customHeight="1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4:15" s="3" customFormat="1" ht="15" customHeight="1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4:15" s="3" customFormat="1" ht="15" customHeight="1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4:15" s="3" customFormat="1" ht="15" customHeight="1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4:15" s="3" customFormat="1" ht="15" customHeight="1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4:15" s="3" customFormat="1" ht="15" customHeight="1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4:15" s="3" customFormat="1" ht="15" customHeight="1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4:15" s="3" customFormat="1" ht="15" customHeight="1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4:15" s="3" customFormat="1" ht="15" customHeight="1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4:15" s="3" customFormat="1" ht="15" customHeight="1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4:15" s="3" customFormat="1" ht="15" customHeight="1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4:15" s="3" customFormat="1" ht="15" customHeight="1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4:15" s="3" customFormat="1" ht="15" customHeight="1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4:15" s="3" customFormat="1" ht="15" customHeight="1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4:15" s="3" customFormat="1" ht="15" customHeight="1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4:15" s="3" customFormat="1" ht="15" customHeight="1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4:15" s="3" customFormat="1" ht="15" customHeight="1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4:15" s="3" customFormat="1" ht="15" customHeight="1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4:15" s="3" customFormat="1" ht="15" customHeight="1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4:15" s="3" customFormat="1" ht="15" customHeight="1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4:15" s="3" customFormat="1" ht="15" customHeight="1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4:15" s="3" customFormat="1" ht="15" customHeight="1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4:15" s="3" customFormat="1" ht="15" customHeight="1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4:15" s="3" customFormat="1" ht="15" customHeight="1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4:15" s="3" customFormat="1" ht="15" customHeight="1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4:15" s="3" customFormat="1" ht="15" customHeight="1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4:15" s="3" customFormat="1" ht="15" customHeight="1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4:15" s="3" customFormat="1" ht="15" customHeight="1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4:15" s="3" customFormat="1" ht="15" customHeight="1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4:15" s="3" customFormat="1" ht="15" customHeight="1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4:15" s="3" customFormat="1" ht="15" customHeight="1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4:15" s="3" customFormat="1" ht="15" customHeight="1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4:15" s="3" customFormat="1" ht="15" customHeight="1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4:15" s="3" customFormat="1" ht="15" customHeight="1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4:15" s="3" customFormat="1" ht="15" customHeight="1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4:15" s="3" customFormat="1" ht="15" customHeight="1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4:15" s="3" customFormat="1" ht="15" customHeight="1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4:15" s="3" customFormat="1" ht="15" customHeight="1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4:15" s="3" customFormat="1" ht="15" customHeight="1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4:15" s="3" customFormat="1" ht="15" customHeight="1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4:15" s="3" customFormat="1" ht="15" customHeight="1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4:15" s="3" customFormat="1" ht="15" customHeight="1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4:15" s="3" customFormat="1" ht="15" customHeight="1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4:15" s="3" customFormat="1" ht="15" customHeight="1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</row>
    <row r="140" spans="4:15" s="3" customFormat="1" ht="15" customHeight="1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4:15" s="3" customFormat="1" ht="15" customHeight="1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4:15" s="3" customFormat="1" ht="15" customHeight="1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4:15" s="3" customFormat="1" ht="15" customHeight="1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4:15" s="3" customFormat="1" ht="15" customHeight="1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4:15" s="3" customFormat="1" ht="15" customHeight="1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4:15" s="3" customFormat="1" ht="15" customHeight="1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4:15" s="3" customFormat="1" ht="15" customHeight="1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4:15" s="3" customFormat="1" ht="15" customHeight="1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4:15" s="3" customFormat="1" ht="15" customHeight="1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4:15" s="3" customFormat="1" ht="15" customHeight="1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4:15" s="3" customFormat="1" ht="15" customHeight="1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4:15" s="3" customFormat="1" ht="15" customHeight="1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4:15" s="3" customFormat="1" ht="15" customHeight="1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4:15" s="3" customFormat="1" ht="15" customHeight="1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4:15" s="3" customFormat="1" ht="15" customHeight="1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4:15" s="3" customFormat="1" ht="15" customHeight="1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4:15" s="3" customFormat="1" ht="15" customHeight="1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4:15" s="3" customFormat="1" ht="15" customHeight="1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4:15" s="3" customFormat="1" ht="15" customHeight="1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</row>
    <row r="160" spans="4:15" s="3" customFormat="1" ht="15" customHeight="1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4:15" s="3" customFormat="1" ht="15" customHeight="1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4:15" s="3" customFormat="1" ht="15" customHeight="1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4:15" s="3" customFormat="1" ht="15" customHeight="1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4:15" s="3" customFormat="1" ht="15" customHeight="1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4:15" s="3" customFormat="1" ht="15" customHeight="1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4:15" s="3" customFormat="1" ht="15" customHeight="1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4:15" s="3" customFormat="1" ht="15" customHeight="1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4:15" s="3" customFormat="1" ht="15" customHeight="1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4:15" s="3" customFormat="1" ht="15" customHeight="1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4:15" s="3" customFormat="1" ht="15" customHeight="1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4:15" s="3" customFormat="1" ht="15" customHeight="1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4:15" s="3" customFormat="1" ht="15" customHeight="1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4:15" s="3" customFormat="1" ht="15" customHeight="1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4:15" s="3" customFormat="1" ht="15" customHeight="1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4:15" s="3" customFormat="1" ht="15" customHeight="1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4:15" s="3" customFormat="1" ht="15" customHeight="1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4:15" s="3" customFormat="1" ht="15" customHeight="1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4:15" s="3" customFormat="1" ht="15" customHeight="1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4:15" s="3" customFormat="1" ht="15" customHeight="1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4:15" s="3" customFormat="1" ht="15" customHeight="1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</row>
    <row r="181" spans="4:15" s="3" customFormat="1" ht="15" customHeight="1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4:15" s="3" customFormat="1" ht="15" customHeight="1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</row>
    <row r="183" spans="4:15" s="3" customFormat="1" ht="15" customHeight="1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</row>
    <row r="184" spans="4:15" s="3" customFormat="1" ht="15" customHeight="1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</row>
    <row r="185" spans="4:15" s="3" customFormat="1" ht="15" customHeight="1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4:15" s="3" customFormat="1" ht="15" customHeight="1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7" spans="4:15" s="3" customFormat="1" ht="15" customHeight="1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4:15" s="3" customFormat="1" ht="15" customHeight="1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4:15" s="3" customFormat="1" ht="15" customHeight="1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4:15" s="3" customFormat="1" ht="15" customHeight="1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</row>
    <row r="191" spans="4:15" s="3" customFormat="1" ht="15" customHeight="1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4:15" s="3" customFormat="1" ht="15" customHeight="1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</row>
    <row r="193" spans="4:15" s="3" customFormat="1" ht="15" customHeight="1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</row>
    <row r="194" spans="4:15" s="3" customFormat="1" ht="15" customHeight="1"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</row>
    <row r="195" spans="4:15" s="3" customFormat="1" ht="15" customHeight="1"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</row>
    <row r="196" spans="4:15" s="3" customFormat="1" ht="15" customHeight="1"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</row>
    <row r="197" spans="4:15" s="3" customFormat="1" ht="15" customHeight="1"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</row>
    <row r="198" spans="4:15" s="3" customFormat="1" ht="15" customHeight="1"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</row>
    <row r="199" spans="4:15" s="3" customFormat="1" ht="15" customHeight="1"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</row>
    <row r="200" spans="4:15" s="3" customFormat="1" ht="15" customHeight="1"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</row>
    <row r="201" spans="4:15" s="3" customFormat="1" ht="15" customHeight="1"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</row>
    <row r="202" spans="4:15" s="3" customFormat="1" ht="15" customHeight="1"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</row>
    <row r="203" spans="4:15" s="3" customFormat="1" ht="15" customHeight="1"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</row>
    <row r="204" spans="4:15" s="3" customFormat="1" ht="15" customHeight="1"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</row>
    <row r="205" spans="4:15" s="3" customFormat="1" ht="15" customHeight="1"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4:15" s="3" customFormat="1" ht="15" customHeight="1"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</row>
    <row r="207" spans="4:15" s="3" customFormat="1" ht="15" customHeight="1"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</row>
    <row r="208" spans="4:15" s="3" customFormat="1" ht="15" customHeight="1"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</row>
    <row r="209" spans="4:15" s="3" customFormat="1" ht="15" customHeight="1"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</row>
    <row r="210" spans="4:15" s="3" customFormat="1" ht="15" customHeight="1"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</row>
    <row r="211" spans="4:15" s="3" customFormat="1" ht="15" customHeight="1"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</row>
    <row r="212" spans="4:15" s="3" customFormat="1" ht="15" customHeight="1"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</row>
    <row r="213" spans="4:15" s="3" customFormat="1" ht="15" customHeight="1"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</row>
    <row r="214" spans="4:15" s="3" customFormat="1" ht="15" customHeight="1"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</row>
    <row r="215" spans="4:15" s="3" customFormat="1" ht="15" customHeight="1"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</row>
    <row r="216" spans="4:15" s="3" customFormat="1" ht="15" customHeight="1"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</row>
    <row r="217" spans="4:15" s="3" customFormat="1" ht="15" customHeight="1"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</row>
    <row r="218" spans="4:15" s="3" customFormat="1" ht="15" customHeight="1"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</row>
    <row r="219" spans="4:15" s="3" customFormat="1" ht="15" customHeight="1"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</row>
    <row r="220" spans="4:15" s="3" customFormat="1" ht="15" customHeight="1"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</row>
    <row r="221" spans="4:15" s="3" customFormat="1" ht="15" customHeight="1"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</row>
    <row r="222" spans="4:15" s="3" customFormat="1" ht="15" customHeight="1"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4:15" s="3" customFormat="1" ht="15" customHeight="1"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</row>
    <row r="224" spans="4:15" s="3" customFormat="1" ht="15" customHeight="1"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</row>
    <row r="225" spans="4:15" s="3" customFormat="1" ht="15" customHeight="1"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</row>
    <row r="226" spans="4:15" s="3" customFormat="1" ht="15" customHeight="1"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</row>
    <row r="227" spans="4:15" s="3" customFormat="1" ht="15" customHeight="1"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</row>
    <row r="228" spans="4:15" s="3" customFormat="1" ht="15" customHeight="1"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spans="4:15" s="3" customFormat="1" ht="15" customHeight="1"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</row>
    <row r="230" spans="4:15" s="3" customFormat="1" ht="15" customHeight="1"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</row>
    <row r="231" spans="4:15" s="3" customFormat="1" ht="15" customHeight="1"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</row>
    <row r="232" spans="4:15" s="3" customFormat="1" ht="15" customHeight="1"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</row>
    <row r="233" spans="4:15" s="3" customFormat="1" ht="15" customHeight="1"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</row>
    <row r="234" spans="4:15" s="3" customFormat="1" ht="15" customHeight="1"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</row>
    <row r="235" spans="4:15" s="3" customFormat="1" ht="15" customHeight="1"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4:15" s="3" customFormat="1" ht="15" customHeight="1"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</row>
    <row r="237" spans="4:15" s="3" customFormat="1" ht="15" customHeight="1"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</row>
    <row r="238" spans="4:15" s="3" customFormat="1" ht="15" customHeight="1"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</row>
    <row r="239" spans="4:15" s="3" customFormat="1" ht="15" customHeight="1"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</row>
    <row r="240" spans="4:15" s="3" customFormat="1" ht="15" customHeight="1"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</row>
    <row r="241" spans="4:15" s="3" customFormat="1" ht="15" customHeight="1"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</row>
    <row r="242" spans="4:15" s="3" customFormat="1" ht="15" customHeight="1"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</row>
    <row r="243" spans="4:15" s="3" customFormat="1" ht="15" customHeight="1"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</row>
    <row r="244" spans="4:15" s="3" customFormat="1" ht="15" customHeight="1"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</row>
    <row r="245" spans="4:15" s="3" customFormat="1" ht="15" customHeight="1"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</row>
    <row r="246" spans="4:15" s="3" customFormat="1" ht="15" customHeight="1"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4:15" s="3" customFormat="1" ht="15" customHeight="1"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</row>
    <row r="248" spans="4:15" s="3" customFormat="1" ht="15" customHeight="1"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</row>
    <row r="249" spans="4:15" s="3" customFormat="1" ht="15" customHeight="1"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</row>
    <row r="250" spans="4:15" s="3" customFormat="1" ht="15" customHeight="1"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</row>
    <row r="251" spans="4:15" s="3" customFormat="1" ht="15" customHeight="1"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</row>
    <row r="252" spans="4:15" s="3" customFormat="1" ht="15" customHeight="1"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</row>
    <row r="253" spans="4:15" s="3" customFormat="1" ht="15" customHeight="1"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</row>
    <row r="254" spans="4:15" s="3" customFormat="1" ht="15" customHeight="1"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</row>
    <row r="255" spans="4:15" s="3" customFormat="1" ht="15" customHeight="1"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</row>
    <row r="256" spans="4:15" s="3" customFormat="1" ht="15" customHeight="1"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</row>
    <row r="257" spans="4:15" s="3" customFormat="1" ht="15" customHeight="1"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</row>
    <row r="258" spans="4:15" s="3" customFormat="1" ht="15" customHeight="1"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</row>
    <row r="259" spans="4:15" s="3" customFormat="1" ht="15" customHeight="1"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</row>
    <row r="260" spans="4:15" s="3" customFormat="1" ht="15" customHeight="1"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</row>
    <row r="261" spans="4:15" s="3" customFormat="1" ht="15" customHeight="1"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</row>
    <row r="262" spans="4:15" s="3" customFormat="1" ht="15" customHeight="1"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4:15" s="3" customFormat="1" ht="15" customHeight="1"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</row>
    <row r="264" spans="4:15" s="3" customFormat="1" ht="15" customHeight="1"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</row>
    <row r="265" spans="4:15" s="3" customFormat="1" ht="15" customHeight="1"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</row>
    <row r="266" spans="4:15" s="3" customFormat="1" ht="15" customHeight="1"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</row>
    <row r="267" spans="4:15" s="3" customFormat="1" ht="15" customHeight="1"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</row>
    <row r="268" spans="4:15" s="3" customFormat="1" ht="15" customHeight="1"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</row>
    <row r="269" spans="4:15" s="3" customFormat="1" ht="15" customHeight="1"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</row>
    <row r="270" spans="4:15" s="3" customFormat="1" ht="15" customHeight="1"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</row>
    <row r="271" spans="4:15" s="3" customFormat="1" ht="15" customHeight="1"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</row>
    <row r="272" spans="4:15" s="3" customFormat="1" ht="15" customHeight="1"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</row>
    <row r="273" spans="4:15" s="3" customFormat="1" ht="15" customHeight="1"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4:15" s="3" customFormat="1" ht="15" customHeight="1"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</row>
    <row r="275" spans="4:15" s="3" customFormat="1" ht="15" customHeight="1"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</row>
    <row r="276" spans="4:15" s="3" customFormat="1" ht="15" customHeight="1"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</row>
    <row r="277" spans="4:15" s="3" customFormat="1" ht="15" customHeight="1"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</row>
    <row r="278" spans="4:15" s="3" customFormat="1" ht="15" customHeight="1"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4:15" s="3" customFormat="1" ht="15" customHeight="1"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4:15" s="3" customFormat="1" ht="15" customHeight="1"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4:15" s="3" customFormat="1" ht="15" customHeight="1"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4:15" s="3" customFormat="1" ht="15" customHeight="1"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</row>
    <row r="283" spans="4:15" s="3" customFormat="1" ht="15" customHeight="1"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</row>
    <row r="284" spans="4:15" s="3" customFormat="1" ht="15" customHeight="1"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</row>
    <row r="285" spans="4:15" s="3" customFormat="1" ht="15" customHeight="1"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</row>
    <row r="286" spans="4:15" s="3" customFormat="1" ht="15" customHeight="1"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</row>
    <row r="287" spans="4:15" s="3" customFormat="1" ht="15" customHeight="1"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</row>
    <row r="288" spans="4:15" s="3" customFormat="1" ht="15" customHeight="1"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</row>
    <row r="289" spans="4:15" s="3" customFormat="1" ht="15" customHeight="1"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</row>
    <row r="290" spans="4:15" s="3" customFormat="1" ht="15" customHeight="1"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4:15" s="3" customFormat="1" ht="15" customHeight="1"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</row>
    <row r="292" spans="4:15" s="3" customFormat="1" ht="15" customHeight="1"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</row>
    <row r="293" spans="4:15" s="3" customFormat="1" ht="15" customHeight="1"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</row>
    <row r="294" spans="4:15" s="3" customFormat="1" ht="15" customHeight="1"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</row>
    <row r="295" spans="4:15" s="3" customFormat="1" ht="15" customHeight="1"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</row>
    <row r="296" spans="4:15" s="3" customFormat="1" ht="15" customHeight="1"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</row>
    <row r="297" spans="4:15" s="3" customFormat="1" ht="15" customHeight="1"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</row>
    <row r="298" spans="4:15" s="3" customFormat="1" ht="15" customHeight="1"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</row>
    <row r="299" spans="4:15" s="3" customFormat="1" ht="15" customHeight="1"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</row>
    <row r="300" spans="4:15" s="3" customFormat="1" ht="15" customHeight="1"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</row>
    <row r="301" s="3" customFormat="1" ht="15" customHeight="1"/>
    <row r="302" s="3" customFormat="1" ht="15" customHeight="1"/>
    <row r="303" s="3" customFormat="1" ht="15" customHeight="1"/>
    <row r="304" s="3" customFormat="1" ht="15" customHeight="1"/>
    <row r="305" s="3" customFormat="1" ht="15" customHeight="1"/>
    <row r="306" s="3" customFormat="1" ht="15" customHeight="1"/>
    <row r="307" s="3" customFormat="1" ht="15" customHeight="1"/>
    <row r="308" s="3" customFormat="1" ht="15" customHeight="1"/>
    <row r="309" s="3" customFormat="1" ht="15" customHeight="1"/>
    <row r="310" s="3" customFormat="1" ht="15" customHeight="1"/>
    <row r="311" s="3" customFormat="1" ht="15" customHeight="1"/>
    <row r="312" s="3" customFormat="1" ht="15" customHeight="1"/>
    <row r="313" s="3" customFormat="1" ht="15" customHeight="1"/>
    <row r="314" s="3" customFormat="1" ht="15" customHeight="1"/>
    <row r="315" s="3" customFormat="1" ht="15" customHeight="1"/>
    <row r="316" s="3" customFormat="1" ht="15" customHeight="1"/>
    <row r="317" s="3" customFormat="1" ht="15" customHeight="1"/>
    <row r="318" s="3" customFormat="1" ht="15" customHeight="1"/>
    <row r="319" s="3" customFormat="1" ht="15" customHeight="1"/>
    <row r="320" s="3" customFormat="1" ht="15" customHeight="1"/>
    <row r="321" s="3" customFormat="1" ht="15" customHeight="1"/>
    <row r="322" s="3" customFormat="1" ht="15" customHeight="1"/>
    <row r="323" s="3" customFormat="1" ht="15" customHeight="1"/>
    <row r="324" s="3" customFormat="1" ht="15" customHeight="1"/>
    <row r="325" s="3" customFormat="1" ht="15" customHeight="1"/>
    <row r="326" s="3" customFormat="1" ht="15" customHeight="1"/>
    <row r="327" s="3" customFormat="1" ht="15" customHeight="1"/>
    <row r="328" s="3" customFormat="1" ht="15" customHeight="1"/>
    <row r="329" s="3" customFormat="1" ht="15" customHeight="1"/>
    <row r="330" s="3" customFormat="1" ht="15" customHeight="1"/>
    <row r="331" s="3" customFormat="1" ht="15" customHeight="1"/>
    <row r="332" s="3" customFormat="1" ht="15" customHeight="1"/>
    <row r="333" s="3" customFormat="1" ht="15" customHeight="1"/>
    <row r="334" s="3" customFormat="1" ht="15" customHeight="1"/>
    <row r="335" s="3" customFormat="1" ht="15" customHeight="1"/>
    <row r="336" s="3" customFormat="1" ht="15" customHeight="1"/>
    <row r="337" s="3" customFormat="1" ht="15" customHeight="1"/>
    <row r="338" s="3" customFormat="1" ht="15" customHeight="1"/>
    <row r="339" s="3" customFormat="1" ht="15" customHeight="1"/>
    <row r="340" s="3" customFormat="1" ht="15" customHeight="1"/>
    <row r="341" s="3" customFormat="1" ht="15" customHeight="1"/>
    <row r="342" s="3" customFormat="1" ht="15" customHeight="1"/>
    <row r="343" s="3" customFormat="1" ht="15" customHeight="1"/>
    <row r="344" s="3" customFormat="1" ht="15" customHeight="1"/>
    <row r="345" s="3" customFormat="1" ht="15" customHeight="1"/>
    <row r="346" s="3" customFormat="1" ht="15" customHeight="1"/>
    <row r="347" s="3" customFormat="1" ht="15" customHeight="1"/>
    <row r="348" s="3" customFormat="1" ht="15" customHeight="1"/>
    <row r="349" s="3" customFormat="1" ht="15" customHeight="1"/>
    <row r="350" s="3" customFormat="1" ht="15" customHeight="1"/>
    <row r="351" s="3" customFormat="1" ht="15" customHeight="1"/>
    <row r="352" s="3" customFormat="1" ht="15" customHeight="1"/>
    <row r="353" s="3" customFormat="1" ht="15" customHeight="1"/>
    <row r="354" s="3" customFormat="1" ht="15" customHeight="1"/>
    <row r="355" s="3" customFormat="1" ht="15" customHeight="1"/>
    <row r="356" s="3" customFormat="1" ht="15" customHeight="1"/>
    <row r="357" s="3" customFormat="1" ht="15" customHeight="1"/>
    <row r="358" s="3" customFormat="1" ht="15" customHeight="1"/>
    <row r="359" s="3" customFormat="1" ht="15" customHeight="1"/>
    <row r="360" s="3" customFormat="1" ht="15" customHeight="1"/>
    <row r="361" s="3" customFormat="1" ht="15" customHeight="1"/>
    <row r="362" s="3" customFormat="1" ht="15" customHeight="1"/>
    <row r="363" s="3" customFormat="1" ht="15" customHeight="1"/>
    <row r="364" s="3" customFormat="1" ht="15" customHeight="1"/>
    <row r="365" s="3" customFormat="1" ht="15" customHeight="1"/>
    <row r="366" s="3" customFormat="1" ht="15" customHeight="1"/>
    <row r="367" s="3" customFormat="1" ht="15" customHeight="1"/>
    <row r="368" s="3" customFormat="1" ht="15" customHeight="1"/>
    <row r="369" s="3" customFormat="1" ht="15" customHeight="1"/>
    <row r="370" s="3" customFormat="1" ht="15" customHeight="1"/>
    <row r="371" s="3" customFormat="1" ht="15" customHeight="1"/>
    <row r="372" s="3" customFormat="1" ht="15" customHeight="1"/>
    <row r="373" s="3" customFormat="1" ht="15" customHeight="1"/>
    <row r="374" s="3" customFormat="1" ht="15" customHeight="1"/>
    <row r="375" s="3" customFormat="1" ht="15" customHeight="1"/>
    <row r="376" s="3" customFormat="1" ht="15" customHeight="1"/>
    <row r="377" s="3" customFormat="1" ht="15" customHeight="1"/>
    <row r="378" s="3" customFormat="1" ht="15" customHeight="1"/>
    <row r="379" s="3" customFormat="1" ht="15" customHeight="1"/>
    <row r="380" s="3" customFormat="1" ht="15" customHeight="1"/>
    <row r="381" s="3" customFormat="1" ht="15" customHeight="1"/>
    <row r="382" s="3" customFormat="1" ht="15" customHeight="1"/>
    <row r="383" s="3" customFormat="1" ht="15" customHeight="1"/>
    <row r="384" s="3" customFormat="1" ht="15" customHeight="1"/>
    <row r="385" s="3" customFormat="1" ht="15" customHeight="1"/>
    <row r="386" s="3" customFormat="1" ht="15" customHeight="1"/>
    <row r="387" s="3" customFormat="1" ht="15" customHeight="1"/>
    <row r="388" s="3" customFormat="1" ht="15" customHeight="1"/>
    <row r="389" s="3" customFormat="1" ht="15" customHeight="1"/>
    <row r="390" s="3" customFormat="1" ht="15" customHeight="1"/>
    <row r="391" s="3" customFormat="1" ht="15" customHeight="1"/>
    <row r="392" s="3" customFormat="1" ht="15" customHeight="1"/>
    <row r="393" s="3" customFormat="1" ht="15" customHeight="1"/>
    <row r="394" s="3" customFormat="1" ht="15" customHeight="1"/>
    <row r="395" s="3" customFormat="1" ht="15" customHeight="1"/>
    <row r="396" s="3" customFormat="1" ht="15" customHeight="1"/>
    <row r="397" s="3" customFormat="1" ht="15" customHeight="1"/>
    <row r="398" s="3" customFormat="1" ht="15" customHeight="1"/>
    <row r="399" s="3" customFormat="1" ht="15" customHeight="1"/>
    <row r="400" s="3" customFormat="1" ht="15" customHeight="1"/>
    <row r="401" s="3" customFormat="1" ht="15" customHeight="1"/>
    <row r="402" s="3" customFormat="1" ht="15" customHeight="1"/>
    <row r="403" s="3" customFormat="1" ht="15" customHeight="1"/>
    <row r="404" s="3" customFormat="1" ht="15" customHeight="1"/>
    <row r="405" s="3" customFormat="1" ht="15" customHeight="1"/>
    <row r="406" s="3" customFormat="1" ht="15" customHeight="1"/>
    <row r="407" s="3" customFormat="1" ht="15" customHeight="1"/>
    <row r="408" s="3" customFormat="1" ht="15" customHeight="1"/>
    <row r="409" s="3" customFormat="1" ht="15" customHeight="1"/>
    <row r="410" s="3" customFormat="1" ht="15" customHeight="1"/>
    <row r="411" s="3" customFormat="1" ht="15" customHeight="1"/>
    <row r="412" s="3" customFormat="1" ht="15" customHeight="1"/>
    <row r="413" s="3" customFormat="1" ht="15" customHeight="1"/>
    <row r="414" s="3" customFormat="1" ht="15" customHeight="1"/>
    <row r="415" s="3" customFormat="1" ht="15" customHeight="1"/>
    <row r="416" s="3" customFormat="1" ht="15" customHeight="1"/>
    <row r="417" s="3" customFormat="1" ht="15" customHeight="1"/>
    <row r="418" s="3" customFormat="1" ht="15" customHeight="1"/>
    <row r="419" s="3" customFormat="1" ht="15" customHeight="1"/>
    <row r="420" s="3" customFormat="1" ht="15" customHeight="1"/>
    <row r="421" s="3" customFormat="1" ht="15" customHeight="1"/>
    <row r="422" s="3" customFormat="1" ht="15" customHeight="1"/>
    <row r="423" s="3" customFormat="1" ht="15" customHeight="1"/>
    <row r="424" s="3" customFormat="1" ht="15" customHeight="1"/>
    <row r="425" s="3" customFormat="1" ht="15" customHeight="1"/>
    <row r="426" s="3" customFormat="1" ht="15" customHeight="1"/>
    <row r="427" s="3" customFormat="1" ht="15" customHeight="1"/>
    <row r="428" s="3" customFormat="1" ht="15" customHeight="1"/>
    <row r="429" s="3" customFormat="1" ht="15" customHeight="1"/>
    <row r="430" s="3" customFormat="1" ht="15" customHeight="1"/>
    <row r="431" s="3" customFormat="1" ht="15" customHeight="1"/>
    <row r="432" s="3" customFormat="1" ht="15" customHeight="1"/>
    <row r="433" s="3" customFormat="1" ht="15" customHeight="1"/>
    <row r="434" s="3" customFormat="1" ht="15" customHeight="1"/>
    <row r="435" s="3" customFormat="1" ht="15" customHeight="1"/>
    <row r="436" s="3" customFormat="1" ht="15" customHeight="1"/>
    <row r="437" s="3" customFormat="1" ht="15" customHeight="1"/>
    <row r="438" s="3" customFormat="1" ht="15" customHeight="1"/>
    <row r="439" s="3" customFormat="1" ht="15" customHeight="1"/>
    <row r="440" s="3" customFormat="1" ht="15" customHeight="1"/>
    <row r="441" s="3" customFormat="1" ht="15" customHeight="1"/>
    <row r="442" s="3" customFormat="1" ht="15" customHeight="1"/>
    <row r="443" s="3" customFormat="1" ht="15" customHeight="1"/>
    <row r="444" s="3" customFormat="1" ht="15" customHeight="1"/>
    <row r="445" s="3" customFormat="1" ht="15" customHeight="1"/>
    <row r="446" s="3" customFormat="1" ht="15" customHeight="1"/>
    <row r="447" s="3" customFormat="1" ht="15" customHeight="1"/>
    <row r="448" s="3" customFormat="1" ht="15" customHeight="1"/>
    <row r="449" s="3" customFormat="1" ht="15" customHeight="1"/>
    <row r="450" s="3" customFormat="1" ht="15" customHeight="1"/>
    <row r="451" s="3" customFormat="1" ht="15" customHeight="1"/>
    <row r="452" s="3" customFormat="1" ht="15" customHeight="1"/>
    <row r="453" s="3" customFormat="1" ht="15" customHeight="1"/>
    <row r="454" s="3" customFormat="1" ht="15" customHeight="1"/>
    <row r="455" s="3" customFormat="1" ht="15" customHeight="1"/>
    <row r="456" s="3" customFormat="1" ht="15" customHeight="1"/>
    <row r="457" s="3" customFormat="1" ht="15" customHeight="1"/>
    <row r="458" s="3" customFormat="1" ht="15" customHeight="1"/>
    <row r="459" s="3" customFormat="1" ht="15" customHeight="1"/>
    <row r="460" s="3" customFormat="1" ht="15" customHeight="1"/>
    <row r="461" s="3" customFormat="1" ht="15" customHeight="1"/>
    <row r="462" s="3" customFormat="1" ht="15" customHeight="1"/>
    <row r="463" s="3" customFormat="1" ht="15" customHeight="1"/>
    <row r="464" s="3" customFormat="1" ht="15" customHeight="1"/>
    <row r="465" s="3" customFormat="1" ht="15" customHeight="1"/>
    <row r="466" s="3" customFormat="1" ht="15" customHeight="1"/>
    <row r="467" s="3" customFormat="1" ht="15" customHeight="1"/>
    <row r="468" s="3" customFormat="1" ht="15" customHeight="1"/>
    <row r="469" s="3" customFormat="1" ht="15" customHeight="1"/>
    <row r="470" s="3" customFormat="1" ht="15" customHeight="1"/>
    <row r="471" s="3" customFormat="1" ht="15" customHeight="1"/>
    <row r="472" s="3" customFormat="1" ht="15" customHeight="1"/>
    <row r="473" s="3" customFormat="1" ht="15" customHeight="1"/>
    <row r="474" s="3" customFormat="1" ht="15" customHeight="1"/>
    <row r="475" s="3" customFormat="1" ht="15" customHeight="1"/>
    <row r="476" s="3" customFormat="1" ht="15" customHeight="1"/>
    <row r="477" s="3" customFormat="1" ht="15" customHeight="1"/>
    <row r="478" s="3" customFormat="1" ht="15" customHeight="1"/>
    <row r="479" s="3" customFormat="1" ht="15" customHeight="1"/>
    <row r="480" s="3" customFormat="1" ht="15" customHeight="1"/>
    <row r="481" s="3" customFormat="1" ht="15" customHeight="1"/>
    <row r="482" s="3" customFormat="1" ht="15" customHeight="1"/>
    <row r="483" s="3" customFormat="1" ht="15" customHeight="1"/>
    <row r="484" s="3" customFormat="1" ht="15" customHeight="1"/>
    <row r="485" s="3" customFormat="1" ht="15" customHeight="1"/>
    <row r="486" s="3" customFormat="1" ht="15" customHeight="1"/>
    <row r="487" s="3" customFormat="1" ht="15" customHeight="1"/>
    <row r="488" s="3" customFormat="1" ht="15" customHeight="1"/>
    <row r="489" s="3" customFormat="1" ht="15" customHeight="1"/>
    <row r="490" s="3" customFormat="1" ht="15" customHeight="1"/>
    <row r="491" s="3" customFormat="1" ht="15" customHeight="1"/>
    <row r="492" s="3" customFormat="1" ht="15" customHeight="1"/>
    <row r="493" s="3" customFormat="1" ht="15" customHeight="1"/>
    <row r="494" s="3" customFormat="1" ht="15" customHeight="1"/>
    <row r="495" s="3" customFormat="1" ht="15" customHeight="1"/>
    <row r="496" s="3" customFormat="1" ht="15" customHeight="1"/>
    <row r="497" s="3" customFormat="1" ht="15" customHeight="1"/>
    <row r="498" s="3" customFormat="1" ht="15" customHeight="1"/>
    <row r="499" s="3" customFormat="1" ht="15" customHeight="1"/>
    <row r="500" s="3" customFormat="1" ht="15" customHeight="1"/>
    <row r="501" s="3" customFormat="1" ht="15" customHeight="1"/>
    <row r="502" s="3" customFormat="1" ht="15" customHeight="1"/>
    <row r="503" s="3" customFormat="1" ht="15" customHeight="1"/>
    <row r="504" s="3" customFormat="1" ht="15" customHeight="1"/>
    <row r="505" s="3" customFormat="1" ht="15" customHeight="1"/>
    <row r="506" s="3" customFormat="1" ht="15" customHeight="1"/>
    <row r="507" s="3" customFormat="1" ht="15" customHeight="1"/>
    <row r="508" s="3" customFormat="1" ht="15" customHeight="1"/>
    <row r="509" s="3" customFormat="1" ht="15" customHeight="1"/>
    <row r="510" s="3" customFormat="1" ht="15" customHeight="1"/>
    <row r="511" s="3" customFormat="1" ht="15" customHeight="1"/>
    <row r="512" s="3" customFormat="1" ht="15" customHeight="1"/>
    <row r="513" s="3" customFormat="1" ht="15" customHeight="1"/>
    <row r="514" s="3" customFormat="1" ht="15" customHeight="1"/>
    <row r="515" s="3" customFormat="1" ht="15" customHeight="1"/>
    <row r="516" s="3" customFormat="1" ht="15" customHeight="1"/>
    <row r="517" s="3" customFormat="1" ht="15" customHeight="1"/>
    <row r="518" s="3" customFormat="1" ht="15" customHeight="1"/>
    <row r="519" s="3" customFormat="1" ht="15" customHeight="1"/>
    <row r="520" s="3" customFormat="1" ht="15" customHeight="1"/>
    <row r="521" s="3" customFormat="1" ht="15" customHeight="1"/>
    <row r="522" s="3" customFormat="1" ht="15" customHeight="1"/>
    <row r="523" s="3" customFormat="1" ht="15" customHeight="1"/>
    <row r="524" s="3" customFormat="1" ht="15" customHeight="1"/>
    <row r="525" s="3" customFormat="1" ht="15" customHeight="1"/>
    <row r="526" s="3" customFormat="1" ht="15" customHeight="1"/>
    <row r="527" s="3" customFormat="1" ht="15" customHeight="1"/>
    <row r="528" s="3" customFormat="1" ht="15" customHeight="1"/>
    <row r="529" s="3" customFormat="1" ht="15" customHeight="1"/>
    <row r="530" s="3" customFormat="1" ht="15" customHeight="1"/>
    <row r="531" s="3" customFormat="1" ht="15" customHeight="1"/>
    <row r="532" s="3" customFormat="1" ht="15" customHeight="1"/>
    <row r="533" s="3" customFormat="1" ht="15" customHeight="1"/>
    <row r="534" s="3" customFormat="1" ht="15" customHeight="1"/>
    <row r="535" s="3" customFormat="1" ht="15" customHeight="1"/>
    <row r="536" s="3" customFormat="1" ht="15" customHeight="1"/>
    <row r="537" s="3" customFormat="1" ht="15" customHeight="1"/>
    <row r="538" s="3" customFormat="1" ht="15" customHeight="1"/>
    <row r="539" s="3" customFormat="1" ht="15" customHeight="1"/>
    <row r="540" s="3" customFormat="1" ht="15" customHeight="1"/>
    <row r="541" s="3" customFormat="1" ht="15" customHeight="1"/>
    <row r="542" s="3" customFormat="1" ht="15" customHeight="1"/>
    <row r="543" s="3" customFormat="1" ht="15" customHeight="1"/>
    <row r="544" s="3" customFormat="1" ht="15" customHeight="1"/>
    <row r="545" s="3" customFormat="1" ht="15" customHeight="1"/>
    <row r="546" s="3" customFormat="1" ht="15" customHeight="1"/>
    <row r="547" s="3" customFormat="1" ht="15" customHeight="1"/>
    <row r="548" s="3" customFormat="1" ht="15" customHeight="1"/>
    <row r="549" s="3" customFormat="1" ht="15" customHeight="1"/>
    <row r="550" s="3" customFormat="1" ht="15" customHeight="1"/>
    <row r="551" s="3" customFormat="1" ht="15" customHeight="1"/>
    <row r="552" s="3" customFormat="1" ht="15" customHeight="1"/>
    <row r="553" s="3" customFormat="1" ht="15" customHeight="1"/>
    <row r="554" s="3" customFormat="1" ht="15" customHeight="1"/>
    <row r="555" s="3" customFormat="1" ht="15" customHeight="1"/>
    <row r="556" s="3" customFormat="1" ht="15" customHeight="1"/>
    <row r="557" s="3" customFormat="1" ht="15" customHeight="1"/>
    <row r="558" s="3" customFormat="1" ht="15" customHeight="1"/>
    <row r="559" s="3" customFormat="1" ht="15" customHeight="1"/>
    <row r="560" s="3" customFormat="1" ht="15" customHeight="1"/>
    <row r="561" s="3" customFormat="1" ht="15" customHeight="1"/>
    <row r="562" s="3" customFormat="1" ht="15" customHeight="1"/>
    <row r="563" s="3" customFormat="1" ht="15" customHeight="1"/>
    <row r="564" s="3" customFormat="1" ht="15" customHeight="1"/>
    <row r="565" s="3" customFormat="1" ht="15" customHeight="1"/>
    <row r="566" s="3" customFormat="1" ht="15" customHeight="1"/>
    <row r="567" s="3" customFormat="1" ht="15" customHeight="1"/>
    <row r="568" s="3" customFormat="1" ht="15" customHeight="1"/>
    <row r="569" s="3" customFormat="1" ht="15" customHeight="1"/>
    <row r="570" s="3" customFormat="1" ht="15" customHeight="1"/>
    <row r="571" s="3" customFormat="1" ht="15" customHeight="1"/>
    <row r="572" s="3" customFormat="1" ht="15" customHeight="1"/>
    <row r="573" s="3" customFormat="1" ht="15" customHeight="1"/>
    <row r="574" s="3" customFormat="1" ht="15" customHeight="1"/>
    <row r="575" s="3" customFormat="1" ht="15" customHeight="1"/>
    <row r="576" s="3" customFormat="1" ht="15" customHeight="1"/>
    <row r="577" s="3" customFormat="1" ht="15" customHeight="1"/>
    <row r="578" s="3" customFormat="1" ht="15" customHeight="1"/>
    <row r="579" s="3" customFormat="1" ht="15" customHeight="1"/>
    <row r="580" s="3" customFormat="1" ht="15" customHeight="1"/>
    <row r="581" s="3" customFormat="1" ht="15" customHeight="1"/>
    <row r="582" s="3" customFormat="1" ht="15" customHeight="1"/>
    <row r="583" s="3" customFormat="1" ht="15" customHeight="1"/>
    <row r="584" s="3" customFormat="1" ht="15" customHeight="1"/>
    <row r="585" s="3" customFormat="1" ht="15" customHeight="1"/>
    <row r="586" s="3" customFormat="1" ht="15" customHeight="1"/>
    <row r="587" s="3" customFormat="1" ht="15" customHeight="1"/>
    <row r="588" s="3" customFormat="1" ht="15" customHeight="1"/>
    <row r="589" s="3" customFormat="1" ht="15" customHeight="1"/>
    <row r="590" s="3" customFormat="1" ht="15" customHeight="1"/>
    <row r="591" s="3" customFormat="1" ht="15" customHeight="1"/>
    <row r="592" s="3" customFormat="1" ht="15" customHeight="1"/>
    <row r="593" s="3" customFormat="1" ht="15" customHeight="1"/>
    <row r="594" s="3" customFormat="1" ht="15" customHeight="1"/>
    <row r="595" s="3" customFormat="1" ht="15" customHeight="1"/>
    <row r="596" s="3" customFormat="1" ht="15" customHeight="1"/>
    <row r="597" s="3" customFormat="1" ht="15" customHeight="1"/>
    <row r="598" s="3" customFormat="1" ht="15" customHeight="1"/>
    <row r="599" s="3" customFormat="1" ht="15" customHeight="1"/>
    <row r="600" s="3" customFormat="1" ht="15" customHeight="1"/>
    <row r="601" s="3" customFormat="1" ht="15" customHeight="1"/>
    <row r="602" s="3" customFormat="1" ht="15" customHeight="1"/>
    <row r="603" s="3" customFormat="1" ht="15" customHeight="1"/>
    <row r="604" s="3" customFormat="1" ht="15" customHeight="1"/>
    <row r="605" s="3" customFormat="1" ht="15" customHeight="1"/>
    <row r="606" s="3" customFormat="1" ht="15" customHeight="1"/>
    <row r="607" s="3" customFormat="1" ht="15" customHeight="1"/>
    <row r="608" s="3" customFormat="1" ht="15" customHeight="1"/>
    <row r="609" s="3" customFormat="1" ht="15" customHeight="1"/>
    <row r="610" s="3" customFormat="1" ht="15" customHeight="1"/>
    <row r="611" s="3" customFormat="1" ht="15" customHeight="1"/>
    <row r="612" s="3" customFormat="1" ht="15" customHeight="1"/>
    <row r="613" s="3" customFormat="1" ht="15" customHeight="1"/>
    <row r="614" s="3" customFormat="1" ht="15" customHeight="1"/>
    <row r="615" s="3" customFormat="1" ht="15" customHeight="1"/>
    <row r="616" s="3" customFormat="1" ht="15" customHeight="1"/>
    <row r="617" s="3" customFormat="1" ht="15" customHeight="1"/>
    <row r="618" s="3" customFormat="1" ht="15" customHeight="1"/>
    <row r="619" s="3" customFormat="1" ht="15" customHeight="1"/>
    <row r="620" s="3" customFormat="1" ht="15" customHeight="1"/>
    <row r="621" s="3" customFormat="1" ht="15" customHeight="1"/>
    <row r="622" s="3" customFormat="1" ht="15" customHeight="1"/>
    <row r="623" s="3" customFormat="1" ht="15" customHeight="1"/>
    <row r="624" s="3" customFormat="1" ht="15" customHeight="1"/>
    <row r="625" s="3" customFormat="1" ht="15" customHeight="1"/>
    <row r="626" s="3" customFormat="1" ht="15" customHeight="1"/>
    <row r="627" s="3" customFormat="1" ht="15" customHeight="1"/>
    <row r="628" s="3" customFormat="1" ht="15" customHeight="1"/>
    <row r="629" s="3" customFormat="1" ht="15" customHeight="1"/>
    <row r="630" s="3" customFormat="1" ht="15" customHeight="1"/>
    <row r="631" s="3" customFormat="1" ht="15" customHeight="1"/>
    <row r="632" s="3" customFormat="1" ht="15" customHeight="1"/>
    <row r="633" s="3" customFormat="1" ht="15" customHeight="1"/>
    <row r="634" s="3" customFormat="1" ht="15" customHeight="1"/>
    <row r="635" s="3" customFormat="1" ht="15" customHeight="1"/>
    <row r="636" s="3" customFormat="1" ht="15" customHeight="1"/>
    <row r="637" s="3" customFormat="1" ht="15" customHeight="1"/>
    <row r="638" s="3" customFormat="1" ht="15" customHeight="1"/>
    <row r="639" s="3" customFormat="1" ht="15" customHeight="1"/>
    <row r="640" s="3" customFormat="1" ht="15" customHeight="1"/>
    <row r="641" s="3" customFormat="1" ht="15" customHeight="1"/>
    <row r="642" s="3" customFormat="1" ht="15" customHeight="1"/>
    <row r="643" s="3" customFormat="1" ht="15" customHeight="1"/>
    <row r="644" s="3" customFormat="1" ht="15" customHeight="1"/>
    <row r="645" s="3" customFormat="1" ht="15" customHeight="1"/>
    <row r="646" s="3" customFormat="1" ht="15" customHeight="1"/>
    <row r="647" s="3" customFormat="1" ht="15" customHeight="1"/>
    <row r="648" s="3" customFormat="1" ht="15" customHeight="1"/>
    <row r="649" s="3" customFormat="1" ht="15" customHeight="1"/>
    <row r="650" s="3" customFormat="1" ht="15" customHeight="1"/>
    <row r="651" s="3" customFormat="1" ht="15" customHeight="1"/>
    <row r="652" s="3" customFormat="1" ht="15" customHeight="1"/>
    <row r="653" s="3" customFormat="1" ht="15" customHeight="1"/>
    <row r="654" s="3" customFormat="1" ht="15" customHeight="1"/>
    <row r="655" s="3" customFormat="1" ht="15" customHeight="1"/>
    <row r="656" s="3" customFormat="1" ht="15" customHeight="1"/>
    <row r="657" s="3" customFormat="1" ht="15" customHeight="1"/>
    <row r="658" s="3" customFormat="1" ht="15" customHeight="1"/>
    <row r="659" s="3" customFormat="1" ht="15" customHeight="1"/>
    <row r="660" s="3" customFormat="1" ht="15" customHeight="1"/>
    <row r="661" s="3" customFormat="1" ht="15" customHeight="1"/>
    <row r="662" s="3" customFormat="1" ht="15" customHeight="1"/>
    <row r="663" s="3" customFormat="1" ht="15" customHeight="1"/>
    <row r="664" s="3" customFormat="1" ht="15" customHeight="1"/>
    <row r="665" s="3" customFormat="1" ht="15" customHeight="1"/>
    <row r="666" s="3" customFormat="1" ht="15" customHeight="1"/>
    <row r="667" s="3" customFormat="1" ht="15" customHeight="1"/>
    <row r="668" s="3" customFormat="1" ht="15" customHeight="1"/>
    <row r="669" s="3" customFormat="1" ht="15" customHeight="1"/>
    <row r="670" s="3" customFormat="1" ht="15" customHeight="1"/>
    <row r="671" s="3" customFormat="1" ht="15" customHeight="1"/>
    <row r="672" s="3" customFormat="1" ht="15" customHeight="1"/>
    <row r="673" s="3" customFormat="1" ht="15" customHeight="1"/>
    <row r="674" s="3" customFormat="1" ht="15" customHeight="1"/>
    <row r="675" s="3" customFormat="1" ht="15" customHeight="1"/>
    <row r="676" s="3" customFormat="1" ht="15" customHeight="1"/>
    <row r="677" s="3" customFormat="1" ht="15" customHeight="1"/>
    <row r="678" s="3" customFormat="1" ht="15" customHeight="1"/>
    <row r="679" s="3" customFormat="1" ht="15" customHeight="1"/>
    <row r="680" s="3" customFormat="1" ht="15" customHeight="1"/>
    <row r="681" s="3" customFormat="1" ht="15" customHeight="1"/>
    <row r="682" s="3" customFormat="1" ht="15" customHeight="1"/>
    <row r="683" s="3" customFormat="1" ht="15" customHeight="1"/>
    <row r="684" s="3" customFormat="1" ht="15" customHeight="1"/>
    <row r="685" s="3" customFormat="1" ht="15" customHeight="1"/>
    <row r="686" s="3" customFormat="1" ht="15" customHeight="1"/>
    <row r="687" s="3" customFormat="1" ht="15" customHeight="1"/>
    <row r="688" s="3" customFormat="1" ht="15" customHeight="1"/>
    <row r="689" s="3" customFormat="1" ht="15" customHeight="1"/>
    <row r="690" s="3" customFormat="1" ht="15" customHeight="1"/>
    <row r="691" s="3" customFormat="1" ht="15" customHeight="1"/>
    <row r="692" s="3" customFormat="1" ht="15" customHeight="1"/>
    <row r="693" s="3" customFormat="1" ht="15" customHeight="1"/>
    <row r="694" s="3" customFormat="1" ht="15" customHeight="1"/>
    <row r="695" s="3" customFormat="1" ht="15" customHeight="1"/>
    <row r="696" s="3" customFormat="1" ht="15" customHeight="1"/>
    <row r="697" s="3" customFormat="1" ht="15" customHeight="1"/>
    <row r="698" s="3" customFormat="1" ht="15" customHeight="1"/>
    <row r="699" s="3" customFormat="1" ht="15" customHeight="1"/>
    <row r="700" s="3" customFormat="1" ht="15" customHeight="1"/>
    <row r="701" s="3" customFormat="1" ht="15" customHeight="1"/>
    <row r="702" s="3" customFormat="1" ht="15" customHeight="1"/>
    <row r="703" s="3" customFormat="1" ht="15" customHeight="1"/>
    <row r="704" s="3" customFormat="1" ht="15" customHeight="1"/>
    <row r="705" s="3" customFormat="1" ht="15" customHeight="1"/>
    <row r="706" s="3" customFormat="1" ht="15" customHeight="1"/>
    <row r="707" s="3" customFormat="1" ht="15" customHeight="1"/>
    <row r="708" s="3" customFormat="1" ht="15" customHeight="1"/>
    <row r="709" s="3" customFormat="1" ht="15" customHeight="1"/>
    <row r="710" s="3" customFormat="1" ht="15" customHeight="1"/>
    <row r="711" s="3" customFormat="1" ht="15" customHeight="1"/>
    <row r="712" s="3" customFormat="1" ht="15" customHeight="1"/>
    <row r="713" s="3" customFormat="1" ht="15" customHeight="1"/>
    <row r="714" s="3" customFormat="1" ht="15" customHeight="1"/>
    <row r="715" s="3" customFormat="1" ht="15" customHeight="1"/>
    <row r="716" s="3" customFormat="1" ht="15" customHeight="1"/>
    <row r="717" s="3" customFormat="1" ht="15" customHeight="1"/>
    <row r="718" s="3" customFormat="1" ht="15" customHeight="1"/>
    <row r="719" s="3" customFormat="1" ht="15" customHeight="1"/>
    <row r="720" s="3" customFormat="1" ht="15" customHeight="1"/>
    <row r="721" s="3" customFormat="1" ht="15" customHeight="1"/>
    <row r="722" s="3" customFormat="1" ht="15" customHeight="1"/>
    <row r="723" s="3" customFormat="1" ht="15" customHeight="1"/>
    <row r="724" s="3" customFormat="1" ht="15" customHeight="1"/>
    <row r="725" s="3" customFormat="1" ht="15" customHeight="1"/>
    <row r="726" s="3" customFormat="1" ht="15" customHeight="1"/>
    <row r="727" s="3" customFormat="1" ht="15" customHeight="1"/>
    <row r="728" s="3" customFormat="1" ht="15" customHeight="1"/>
    <row r="729" s="3" customFormat="1" ht="15" customHeight="1"/>
    <row r="730" s="3" customFormat="1" ht="15" customHeight="1"/>
    <row r="731" s="3" customFormat="1" ht="15" customHeight="1"/>
    <row r="732" s="3" customFormat="1" ht="15" customHeight="1"/>
    <row r="733" s="3" customFormat="1" ht="15" customHeight="1"/>
    <row r="734" s="3" customFormat="1" ht="15" customHeight="1"/>
    <row r="735" s="3" customFormat="1" ht="15" customHeight="1"/>
    <row r="736" s="3" customFormat="1" ht="15" customHeight="1"/>
    <row r="737" s="3" customFormat="1" ht="15" customHeight="1"/>
    <row r="738" s="3" customFormat="1" ht="15" customHeight="1"/>
    <row r="739" s="3" customFormat="1" ht="15" customHeight="1"/>
    <row r="740" s="3" customFormat="1" ht="15" customHeight="1"/>
    <row r="741" s="3" customFormat="1" ht="15" customHeight="1"/>
    <row r="742" s="3" customFormat="1" ht="15" customHeight="1"/>
    <row r="743" s="3" customFormat="1" ht="15" customHeight="1"/>
    <row r="744" s="3" customFormat="1" ht="15" customHeight="1"/>
    <row r="745" s="3" customFormat="1" ht="15" customHeight="1"/>
    <row r="746" s="3" customFormat="1" ht="15" customHeight="1"/>
    <row r="747" s="3" customFormat="1" ht="15" customHeight="1"/>
    <row r="748" s="3" customFormat="1" ht="15" customHeight="1"/>
    <row r="749" s="3" customFormat="1" ht="15" customHeight="1"/>
    <row r="750" s="3" customFormat="1" ht="15" customHeight="1"/>
    <row r="751" s="3" customFormat="1" ht="15" customHeight="1"/>
    <row r="752" s="3" customFormat="1" ht="15" customHeight="1"/>
    <row r="753" s="3" customFormat="1" ht="15" customHeight="1"/>
    <row r="754" s="3" customFormat="1" ht="15" customHeight="1"/>
    <row r="755" s="3" customFormat="1" ht="15" customHeight="1"/>
    <row r="756" s="3" customFormat="1" ht="15" customHeight="1"/>
    <row r="757" s="3" customFormat="1" ht="15" customHeight="1"/>
    <row r="758" s="3" customFormat="1" ht="15" customHeight="1"/>
    <row r="759" s="3" customFormat="1" ht="15" customHeight="1"/>
    <row r="760" s="3" customFormat="1" ht="15" customHeight="1"/>
    <row r="761" s="3" customFormat="1" ht="15" customHeight="1"/>
    <row r="762" s="3" customFormat="1" ht="15" customHeight="1"/>
    <row r="763" s="3" customFormat="1" ht="15" customHeight="1"/>
    <row r="764" s="3" customFormat="1" ht="15" customHeight="1"/>
    <row r="765" s="3" customFormat="1" ht="15" customHeight="1"/>
    <row r="766" s="3" customFormat="1" ht="15" customHeight="1"/>
    <row r="767" s="3" customFormat="1" ht="15" customHeight="1"/>
    <row r="768" s="3" customFormat="1" ht="15" customHeight="1"/>
    <row r="769" s="3" customFormat="1" ht="15" customHeight="1"/>
    <row r="770" s="3" customFormat="1" ht="15" customHeight="1"/>
    <row r="771" s="3" customFormat="1" ht="15" customHeight="1"/>
    <row r="772" s="3" customFormat="1" ht="15" customHeight="1"/>
    <row r="773" s="3" customFormat="1" ht="15" customHeight="1"/>
    <row r="774" s="3" customFormat="1" ht="15" customHeight="1"/>
    <row r="775" s="3" customFormat="1" ht="15" customHeight="1"/>
    <row r="776" s="3" customFormat="1" ht="15" customHeight="1"/>
    <row r="777" s="3" customFormat="1" ht="15" customHeight="1"/>
    <row r="778" s="3" customFormat="1" ht="15" customHeight="1"/>
    <row r="779" s="3" customFormat="1" ht="15" customHeight="1"/>
    <row r="780" s="3" customFormat="1" ht="15" customHeight="1"/>
    <row r="781" s="3" customFormat="1" ht="15" customHeight="1"/>
    <row r="782" s="3" customFormat="1" ht="15" customHeight="1"/>
    <row r="783" s="3" customFormat="1" ht="15" customHeight="1"/>
    <row r="784" s="3" customFormat="1" ht="15" customHeight="1"/>
    <row r="785" s="3" customFormat="1" ht="15" customHeight="1"/>
    <row r="786" s="3" customFormat="1" ht="15" customHeight="1"/>
    <row r="787" s="3" customFormat="1" ht="15" customHeight="1"/>
    <row r="788" s="3" customFormat="1" ht="15" customHeight="1"/>
    <row r="789" s="3" customFormat="1" ht="15" customHeight="1"/>
    <row r="790" s="3" customFormat="1" ht="15" customHeight="1"/>
    <row r="791" s="3" customFormat="1" ht="15" customHeight="1"/>
    <row r="792" s="3" customFormat="1" ht="15" customHeight="1"/>
    <row r="793" s="3" customFormat="1" ht="15" customHeight="1"/>
    <row r="794" s="3" customFormat="1" ht="15" customHeight="1"/>
    <row r="795" s="3" customFormat="1" ht="15" customHeight="1"/>
    <row r="796" s="3" customFormat="1" ht="15" customHeight="1"/>
    <row r="797" s="3" customFormat="1" ht="15" customHeight="1"/>
    <row r="798" s="3" customFormat="1" ht="15" customHeight="1"/>
    <row r="799" s="3" customFormat="1" ht="15" customHeight="1"/>
    <row r="800" s="3" customFormat="1" ht="15" customHeight="1"/>
    <row r="801" s="3" customFormat="1" ht="15" customHeight="1"/>
    <row r="802" s="3" customFormat="1" ht="15" customHeight="1"/>
    <row r="803" s="3" customFormat="1" ht="15" customHeight="1"/>
    <row r="804" s="3" customFormat="1" ht="15" customHeight="1"/>
    <row r="805" s="3" customFormat="1" ht="15" customHeight="1"/>
    <row r="806" s="3" customFormat="1" ht="15" customHeight="1"/>
    <row r="807" s="3" customFormat="1" ht="15" customHeight="1"/>
    <row r="808" s="3" customFormat="1" ht="15" customHeight="1"/>
    <row r="809" s="3" customFormat="1" ht="15" customHeight="1"/>
    <row r="810" s="3" customFormat="1" ht="15" customHeight="1"/>
    <row r="811" s="3" customFormat="1" ht="15" customHeight="1"/>
    <row r="812" s="3" customFormat="1" ht="15" customHeight="1"/>
    <row r="813" s="3" customFormat="1" ht="15" customHeight="1"/>
    <row r="814" s="3" customFormat="1" ht="15" customHeight="1"/>
    <row r="815" s="3" customFormat="1" ht="15" customHeight="1"/>
    <row r="816" s="3" customFormat="1" ht="15" customHeight="1"/>
    <row r="817" s="3" customFormat="1" ht="15" customHeight="1"/>
    <row r="818" s="3" customFormat="1" ht="15" customHeight="1"/>
    <row r="819" s="3" customFormat="1" ht="15" customHeight="1"/>
    <row r="820" s="3" customFormat="1" ht="15" customHeight="1"/>
    <row r="821" s="3" customFormat="1" ht="15" customHeight="1"/>
    <row r="822" s="3" customFormat="1" ht="15" customHeight="1"/>
    <row r="823" s="3" customFormat="1" ht="15" customHeight="1"/>
    <row r="824" s="3" customFormat="1" ht="15" customHeight="1"/>
    <row r="825" s="3" customFormat="1" ht="15" customHeight="1"/>
    <row r="826" s="3" customFormat="1" ht="15" customHeight="1"/>
    <row r="827" s="3" customFormat="1" ht="15" customHeight="1"/>
    <row r="828" s="3" customFormat="1" ht="15" customHeight="1"/>
    <row r="829" s="3" customFormat="1" ht="15" customHeight="1"/>
    <row r="830" s="3" customFormat="1" ht="15" customHeight="1"/>
    <row r="831" s="3" customFormat="1" ht="15" customHeight="1"/>
    <row r="832" s="3" customFormat="1" ht="15" customHeight="1"/>
    <row r="833" s="3" customFormat="1" ht="15" customHeight="1"/>
    <row r="834" s="3" customFormat="1" ht="15" customHeight="1"/>
    <row r="835" s="3" customFormat="1" ht="15" customHeight="1"/>
    <row r="836" s="3" customFormat="1" ht="15" customHeight="1"/>
    <row r="837" s="3" customFormat="1" ht="15" customHeight="1"/>
    <row r="838" s="3" customFormat="1" ht="15" customHeight="1"/>
    <row r="839" s="3" customFormat="1" ht="15" customHeight="1"/>
    <row r="840" s="3" customFormat="1" ht="15" customHeight="1"/>
    <row r="841" s="3" customFormat="1" ht="15" customHeight="1"/>
    <row r="842" s="3" customFormat="1" ht="15" customHeight="1"/>
    <row r="843" s="3" customFormat="1" ht="15" customHeight="1"/>
    <row r="844" s="3" customFormat="1" ht="15" customHeight="1"/>
    <row r="845" s="3" customFormat="1" ht="15" customHeight="1"/>
    <row r="846" s="3" customFormat="1" ht="15" customHeight="1"/>
    <row r="847" s="3" customFormat="1" ht="15" customHeight="1"/>
    <row r="848" s="3" customFormat="1" ht="15" customHeight="1"/>
    <row r="849" s="3" customFormat="1" ht="15" customHeight="1"/>
    <row r="850" s="3" customFormat="1" ht="15" customHeight="1"/>
    <row r="851" s="3" customFormat="1" ht="15" customHeight="1"/>
    <row r="852" s="3" customFormat="1" ht="15" customHeight="1"/>
    <row r="853" s="3" customFormat="1" ht="15" customHeight="1"/>
    <row r="854" s="3" customFormat="1" ht="15" customHeight="1"/>
    <row r="855" s="3" customFormat="1" ht="15" customHeight="1"/>
    <row r="856" s="3" customFormat="1" ht="15" customHeight="1"/>
    <row r="857" s="3" customFormat="1" ht="15" customHeight="1"/>
    <row r="858" s="3" customFormat="1" ht="15" customHeight="1"/>
    <row r="859" s="3" customFormat="1" ht="15" customHeight="1"/>
    <row r="860" s="3" customFormat="1" ht="15" customHeight="1"/>
    <row r="861" s="3" customFormat="1" ht="15" customHeight="1"/>
    <row r="862" s="3" customFormat="1" ht="15" customHeight="1"/>
    <row r="863" s="3" customFormat="1" ht="15" customHeight="1"/>
    <row r="864" s="3" customFormat="1" ht="15" customHeight="1"/>
    <row r="865" s="3" customFormat="1" ht="15" customHeight="1"/>
    <row r="866" s="3" customFormat="1" ht="15" customHeight="1"/>
    <row r="867" s="3" customFormat="1" ht="15" customHeight="1"/>
    <row r="868" s="3" customFormat="1" ht="15" customHeight="1"/>
    <row r="869" s="3" customFormat="1" ht="15" customHeight="1"/>
    <row r="870" s="3" customFormat="1" ht="15" customHeight="1"/>
    <row r="871" s="3" customFormat="1" ht="15" customHeight="1"/>
    <row r="872" s="3" customFormat="1" ht="15" customHeight="1"/>
    <row r="873" s="3" customFormat="1" ht="15" customHeight="1"/>
    <row r="874" s="3" customFormat="1" ht="15" customHeight="1"/>
    <row r="875" s="3" customFormat="1" ht="15" customHeight="1"/>
    <row r="876" s="3" customFormat="1" ht="15" customHeight="1"/>
    <row r="877" s="3" customFormat="1" ht="15" customHeight="1"/>
    <row r="878" s="3" customFormat="1" ht="15" customHeight="1"/>
    <row r="879" s="3" customFormat="1" ht="15" customHeight="1"/>
    <row r="880" s="3" customFormat="1" ht="15" customHeight="1"/>
    <row r="881" s="3" customFormat="1" ht="15" customHeight="1"/>
    <row r="882" s="3" customFormat="1" ht="15" customHeight="1"/>
    <row r="883" s="3" customFormat="1" ht="15" customHeight="1"/>
    <row r="884" s="3" customFormat="1" ht="15" customHeight="1"/>
    <row r="885" s="3" customFormat="1" ht="15" customHeight="1"/>
    <row r="886" s="3" customFormat="1" ht="15" customHeight="1"/>
    <row r="887" s="3" customFormat="1" ht="15" customHeight="1"/>
    <row r="888" s="3" customFormat="1" ht="15" customHeight="1"/>
    <row r="889" s="3" customFormat="1" ht="15" customHeight="1"/>
    <row r="890" s="3" customFormat="1" ht="15" customHeight="1"/>
    <row r="891" s="3" customFormat="1" ht="15" customHeight="1"/>
    <row r="892" s="3" customFormat="1" ht="15" customHeight="1"/>
    <row r="893" s="3" customFormat="1" ht="15" customHeight="1"/>
    <row r="894" s="3" customFormat="1" ht="15" customHeight="1"/>
    <row r="895" s="3" customFormat="1" ht="15" customHeight="1"/>
    <row r="896" s="3" customFormat="1" ht="15" customHeight="1"/>
    <row r="897" s="3" customFormat="1" ht="15" customHeight="1"/>
    <row r="898" s="3" customFormat="1" ht="15" customHeight="1"/>
    <row r="899" s="3" customFormat="1" ht="15" customHeight="1"/>
    <row r="900" s="3" customFormat="1" ht="15" customHeight="1"/>
    <row r="901" s="3" customFormat="1" ht="15" customHeight="1"/>
    <row r="902" s="3" customFormat="1" ht="15" customHeight="1"/>
    <row r="903" s="3" customFormat="1" ht="15" customHeight="1"/>
    <row r="904" s="3" customFormat="1" ht="15" customHeight="1"/>
    <row r="905" s="3" customFormat="1" ht="15" customHeight="1"/>
    <row r="906" s="3" customFormat="1" ht="15" customHeight="1"/>
    <row r="907" s="3" customFormat="1" ht="15" customHeight="1"/>
    <row r="908" s="3" customFormat="1" ht="15" customHeight="1"/>
    <row r="909" s="3" customFormat="1" ht="15" customHeight="1"/>
    <row r="910" s="3" customFormat="1" ht="15" customHeight="1"/>
    <row r="911" s="3" customFormat="1" ht="15" customHeight="1"/>
    <row r="912" s="3" customFormat="1" ht="15" customHeight="1"/>
    <row r="913" s="3" customFormat="1" ht="15" customHeight="1"/>
    <row r="914" s="3" customFormat="1" ht="15" customHeight="1"/>
    <row r="915" s="3" customFormat="1" ht="15" customHeight="1"/>
    <row r="916" s="3" customFormat="1" ht="15" customHeight="1"/>
    <row r="917" s="3" customFormat="1" ht="15" customHeight="1"/>
    <row r="918" s="3" customFormat="1" ht="15" customHeight="1"/>
    <row r="919" s="3" customFormat="1" ht="15" customHeight="1"/>
    <row r="920" s="3" customFormat="1" ht="15" customHeight="1"/>
    <row r="921" s="3" customFormat="1" ht="15" customHeight="1"/>
    <row r="922" s="3" customFormat="1" ht="15" customHeight="1"/>
    <row r="923" s="3" customFormat="1" ht="15" customHeight="1"/>
    <row r="924" s="3" customFormat="1" ht="15" customHeight="1"/>
    <row r="925" s="3" customFormat="1" ht="15" customHeight="1"/>
    <row r="926" s="3" customFormat="1" ht="15" customHeight="1"/>
    <row r="927" s="3" customFormat="1" ht="15" customHeight="1"/>
    <row r="928" s="3" customFormat="1" ht="15" customHeight="1"/>
    <row r="929" s="3" customFormat="1" ht="15" customHeight="1"/>
    <row r="930" s="3" customFormat="1" ht="15" customHeight="1"/>
    <row r="931" s="3" customFormat="1" ht="15" customHeight="1"/>
    <row r="932" s="3" customFormat="1" ht="15" customHeight="1"/>
    <row r="933" s="3" customFormat="1" ht="15" customHeight="1"/>
    <row r="934" s="3" customFormat="1" ht="15" customHeight="1"/>
    <row r="935" s="3" customFormat="1" ht="15" customHeight="1"/>
    <row r="936" s="3" customFormat="1" ht="15" customHeight="1"/>
    <row r="937" s="3" customFormat="1" ht="15" customHeight="1"/>
    <row r="938" s="3" customFormat="1" ht="15" customHeight="1"/>
    <row r="939" s="3" customFormat="1" ht="15" customHeight="1"/>
    <row r="940" s="3" customFormat="1" ht="15" customHeight="1"/>
    <row r="941" s="3" customFormat="1" ht="15" customHeight="1"/>
    <row r="942" s="3" customFormat="1" ht="15" customHeight="1"/>
    <row r="943" s="3" customFormat="1" ht="15" customHeight="1"/>
    <row r="944" s="3" customFormat="1" ht="15" customHeight="1"/>
    <row r="945" s="3" customFormat="1" ht="15" customHeight="1"/>
    <row r="946" s="3" customFormat="1" ht="15" customHeight="1"/>
    <row r="947" s="3" customFormat="1" ht="15" customHeight="1"/>
    <row r="948" s="3" customFormat="1" ht="15" customHeight="1"/>
    <row r="949" s="3" customFormat="1" ht="15" customHeight="1"/>
    <row r="950" s="3" customFormat="1" ht="15" customHeight="1"/>
    <row r="951" s="3" customFormat="1" ht="15" customHeight="1"/>
    <row r="952" s="3" customFormat="1" ht="15" customHeight="1"/>
    <row r="953" s="3" customFormat="1" ht="15" customHeight="1"/>
    <row r="954" s="3" customFormat="1" ht="15" customHeight="1"/>
    <row r="955" s="3" customFormat="1" ht="15" customHeight="1"/>
    <row r="956" s="3" customFormat="1" ht="15" customHeight="1"/>
    <row r="957" s="3" customFormat="1" ht="15" customHeight="1"/>
    <row r="958" s="3" customFormat="1" ht="15" customHeight="1"/>
    <row r="959" s="3" customFormat="1" ht="15" customHeight="1"/>
    <row r="960" s="3" customFormat="1" ht="15" customHeight="1"/>
    <row r="961" s="3" customFormat="1" ht="15" customHeight="1"/>
    <row r="962" s="3" customFormat="1" ht="15" customHeight="1"/>
    <row r="963" s="3" customFormat="1" ht="15" customHeight="1"/>
    <row r="964" s="3" customFormat="1" ht="15" customHeight="1"/>
    <row r="965" s="3" customFormat="1" ht="15" customHeight="1"/>
    <row r="966" s="3" customFormat="1" ht="15" customHeight="1"/>
    <row r="967" s="3" customFormat="1" ht="15" customHeight="1"/>
    <row r="968" s="3" customFormat="1" ht="15" customHeight="1"/>
    <row r="969" s="3" customFormat="1" ht="15" customHeight="1"/>
    <row r="970" s="3" customFormat="1" ht="15" customHeight="1"/>
    <row r="971" s="3" customFormat="1" ht="15" customHeight="1"/>
    <row r="972" s="3" customFormat="1" ht="15" customHeight="1"/>
    <row r="973" s="3" customFormat="1" ht="15" customHeight="1"/>
    <row r="974" s="3" customFormat="1" ht="15" customHeight="1"/>
    <row r="975" s="3" customFormat="1" ht="15" customHeight="1"/>
    <row r="976" s="3" customFormat="1" ht="15" customHeight="1"/>
    <row r="977" s="3" customFormat="1" ht="15" customHeight="1"/>
    <row r="978" s="3" customFormat="1" ht="15" customHeight="1"/>
    <row r="979" s="3" customFormat="1" ht="15" customHeight="1"/>
    <row r="980" s="3" customFormat="1" ht="15" customHeight="1"/>
    <row r="981" s="3" customFormat="1" ht="15" customHeight="1"/>
    <row r="982" s="3" customFormat="1" ht="15" customHeight="1"/>
    <row r="983" s="3" customFormat="1" ht="15" customHeight="1"/>
    <row r="984" s="3" customFormat="1" ht="15" customHeight="1"/>
    <row r="985" s="3" customFormat="1" ht="15" customHeight="1"/>
    <row r="986" s="3" customFormat="1" ht="15" customHeight="1"/>
    <row r="987" s="3" customFormat="1" ht="15" customHeight="1"/>
    <row r="988" s="3" customFormat="1" ht="15" customHeight="1"/>
    <row r="989" s="3" customFormat="1" ht="15" customHeight="1"/>
    <row r="990" s="3" customFormat="1" ht="15" customHeight="1"/>
    <row r="991" s="3" customFormat="1" ht="15" customHeight="1"/>
    <row r="992" s="3" customFormat="1" ht="15" customHeight="1"/>
    <row r="993" s="3" customFormat="1" ht="15" customHeight="1"/>
    <row r="994" s="3" customFormat="1" ht="15" customHeight="1"/>
    <row r="995" s="3" customFormat="1" ht="15" customHeight="1"/>
    <row r="996" s="3" customFormat="1" ht="15" customHeight="1"/>
    <row r="997" s="3" customFormat="1" ht="15" customHeight="1"/>
    <row r="998" s="3" customFormat="1" ht="15" customHeight="1"/>
    <row r="999" s="3" customFormat="1" ht="15" customHeight="1"/>
    <row r="1000" s="3" customFormat="1" ht="15" customHeight="1"/>
    <row r="1001" s="3" customFormat="1" ht="15" customHeight="1"/>
    <row r="1002" s="3" customFormat="1" ht="15" customHeight="1"/>
    <row r="1003" s="3" customFormat="1" ht="15" customHeight="1"/>
    <row r="1004" s="3" customFormat="1" ht="15" customHeight="1"/>
    <row r="1005" s="3" customFormat="1" ht="15" customHeight="1"/>
    <row r="1006" s="3" customFormat="1" ht="15" customHeight="1"/>
    <row r="1007" s="3" customFormat="1" ht="15" customHeight="1"/>
    <row r="1008" s="3" customFormat="1" ht="15" customHeight="1"/>
    <row r="1009" s="3" customFormat="1" ht="15" customHeight="1"/>
    <row r="1010" s="3" customFormat="1" ht="15" customHeight="1"/>
    <row r="1011" s="3" customFormat="1" ht="15" customHeight="1"/>
    <row r="1012" s="3" customFormat="1" ht="15" customHeight="1"/>
    <row r="1013" s="3" customFormat="1" ht="15" customHeight="1"/>
    <row r="1014" s="3" customFormat="1" ht="15" customHeight="1"/>
    <row r="1015" s="3" customFormat="1" ht="15" customHeight="1"/>
    <row r="1016" s="3" customFormat="1" ht="15" customHeight="1"/>
    <row r="1017" s="3" customFormat="1" ht="15" customHeight="1"/>
    <row r="1018" s="3" customFormat="1" ht="15" customHeight="1"/>
    <row r="1019" s="3" customFormat="1" ht="15" customHeight="1"/>
    <row r="1020" s="3" customFormat="1" ht="15" customHeight="1"/>
    <row r="1021" s="3" customFormat="1" ht="15" customHeight="1"/>
    <row r="1022" s="3" customFormat="1" ht="15" customHeight="1"/>
    <row r="1023" s="3" customFormat="1" ht="15" customHeight="1"/>
    <row r="1024" s="3" customFormat="1" ht="15" customHeight="1"/>
    <row r="1025" s="3" customFormat="1" ht="15" customHeight="1"/>
    <row r="1026" s="3" customFormat="1" ht="15" customHeight="1"/>
    <row r="1027" s="3" customFormat="1" ht="15" customHeight="1"/>
    <row r="1028" s="3" customFormat="1" ht="15" customHeight="1"/>
    <row r="1029" s="3" customFormat="1" ht="15" customHeight="1"/>
    <row r="1030" s="3" customFormat="1" ht="15" customHeight="1"/>
    <row r="1031" s="3" customFormat="1" ht="15" customHeight="1"/>
    <row r="1032" s="3" customFormat="1" ht="15" customHeight="1"/>
    <row r="1033" s="3" customFormat="1" ht="15" customHeight="1"/>
    <row r="1034" s="3" customFormat="1" ht="15" customHeight="1"/>
    <row r="1035" s="3" customFormat="1" ht="15" customHeight="1"/>
    <row r="1036" s="3" customFormat="1" ht="15" customHeight="1"/>
    <row r="1037" s="3" customFormat="1" ht="15" customHeight="1"/>
    <row r="1038" s="3" customFormat="1" ht="15" customHeight="1"/>
    <row r="1039" s="3" customFormat="1" ht="15" customHeight="1"/>
    <row r="1040" s="3" customFormat="1" ht="15" customHeight="1"/>
    <row r="1041" s="3" customFormat="1" ht="15" customHeight="1"/>
    <row r="1042" s="3" customFormat="1" ht="15" customHeight="1"/>
    <row r="1043" s="3" customFormat="1" ht="15" customHeight="1"/>
    <row r="1044" s="3" customFormat="1" ht="15" customHeight="1"/>
    <row r="1045" s="3" customFormat="1" ht="15" customHeight="1"/>
    <row r="1046" s="3" customFormat="1" ht="15" customHeight="1"/>
    <row r="1047" s="3" customFormat="1" ht="15" customHeight="1"/>
    <row r="1048" s="3" customFormat="1" ht="15" customHeight="1"/>
    <row r="1049" s="3" customFormat="1" ht="15" customHeight="1"/>
    <row r="1050" s="3" customFormat="1" ht="15" customHeight="1"/>
    <row r="1051" s="3" customFormat="1" ht="15" customHeight="1"/>
    <row r="1052" s="3" customFormat="1" ht="15" customHeight="1"/>
    <row r="1053" s="3" customFormat="1" ht="15" customHeight="1"/>
    <row r="1054" s="3" customFormat="1" ht="15" customHeight="1"/>
    <row r="1055" s="3" customFormat="1" ht="15" customHeight="1"/>
    <row r="1056" s="3" customFormat="1" ht="15" customHeight="1"/>
    <row r="1057" s="3" customFormat="1" ht="15" customHeight="1"/>
    <row r="1058" s="3" customFormat="1" ht="15" customHeight="1"/>
    <row r="1059" s="3" customFormat="1" ht="15" customHeight="1"/>
    <row r="1060" s="3" customFormat="1" ht="15" customHeight="1"/>
    <row r="1061" s="3" customFormat="1" ht="15" customHeight="1"/>
    <row r="1062" s="3" customFormat="1" ht="15" customHeight="1"/>
    <row r="1063" s="3" customFormat="1" ht="15" customHeight="1"/>
    <row r="1064" s="3" customFormat="1" ht="15" customHeight="1"/>
    <row r="1065" s="3" customFormat="1" ht="15" customHeight="1"/>
    <row r="1066" s="3" customFormat="1" ht="15" customHeight="1"/>
    <row r="1067" s="3" customFormat="1" ht="15" customHeight="1"/>
    <row r="1068" s="3" customFormat="1" ht="15" customHeight="1"/>
    <row r="1069" s="3" customFormat="1" ht="15" customHeight="1"/>
    <row r="1070" s="3" customFormat="1" ht="15" customHeight="1"/>
    <row r="1071" s="3" customFormat="1" ht="15" customHeight="1"/>
    <row r="1072" s="3" customFormat="1" ht="15" customHeight="1"/>
    <row r="1073" s="3" customFormat="1" ht="15" customHeight="1"/>
    <row r="1074" s="3" customFormat="1" ht="15" customHeight="1"/>
    <row r="1075" s="3" customFormat="1" ht="15" customHeight="1"/>
    <row r="1076" s="3" customFormat="1" ht="15" customHeight="1"/>
    <row r="1077" s="3" customFormat="1" ht="15" customHeight="1"/>
    <row r="1078" s="3" customFormat="1" ht="15" customHeight="1"/>
    <row r="1079" s="3" customFormat="1" ht="15" customHeight="1"/>
    <row r="1080" s="3" customFormat="1" ht="15" customHeight="1"/>
    <row r="1081" s="3" customFormat="1" ht="15" customHeight="1"/>
    <row r="1082" s="3" customFormat="1" ht="15" customHeight="1"/>
    <row r="1083" s="3" customFormat="1" ht="15" customHeight="1"/>
    <row r="1084" s="3" customFormat="1" ht="15" customHeight="1"/>
    <row r="1085" s="3" customFormat="1" ht="15" customHeight="1"/>
    <row r="1086" s="3" customFormat="1" ht="15" customHeight="1"/>
    <row r="1087" s="3" customFormat="1" ht="15" customHeight="1"/>
    <row r="1088" s="3" customFormat="1" ht="15" customHeight="1"/>
    <row r="1089" s="3" customFormat="1" ht="15" customHeight="1"/>
    <row r="1090" s="3" customFormat="1" ht="15" customHeight="1"/>
    <row r="1091" s="3" customFormat="1" ht="15" customHeight="1"/>
    <row r="1092" s="3" customFormat="1" ht="15" customHeight="1"/>
    <row r="1093" s="3" customFormat="1" ht="15" customHeight="1"/>
    <row r="1094" s="3" customFormat="1" ht="15" customHeight="1"/>
    <row r="1095" s="3" customFormat="1" ht="15" customHeight="1"/>
    <row r="1096" s="3" customFormat="1" ht="15" customHeight="1"/>
    <row r="1097" s="3" customFormat="1" ht="15" customHeight="1"/>
    <row r="1098" s="3" customFormat="1" ht="15" customHeight="1"/>
    <row r="1099" s="3" customFormat="1" ht="15" customHeight="1"/>
    <row r="1100" s="3" customFormat="1" ht="15" customHeight="1"/>
    <row r="1101" s="3" customFormat="1" ht="15" customHeight="1"/>
    <row r="1102" s="3" customFormat="1" ht="15" customHeight="1"/>
    <row r="1103" s="3" customFormat="1" ht="15" customHeight="1"/>
    <row r="1104" s="3" customFormat="1" ht="15" customHeight="1"/>
    <row r="1105" s="3" customFormat="1" ht="15" customHeight="1"/>
    <row r="1106" s="3" customFormat="1" ht="15" customHeight="1"/>
    <row r="1107" s="3" customFormat="1" ht="15" customHeight="1"/>
    <row r="1108" s="3" customFormat="1" ht="15" customHeight="1"/>
    <row r="1109" s="3" customFormat="1" ht="15" customHeight="1"/>
    <row r="1110" s="3" customFormat="1" ht="15" customHeight="1"/>
    <row r="1111" s="3" customFormat="1" ht="15" customHeight="1"/>
    <row r="1112" s="3" customFormat="1" ht="15" customHeight="1"/>
    <row r="1113" s="3" customFormat="1" ht="15" customHeight="1"/>
    <row r="1114" s="3" customFormat="1" ht="15" customHeight="1"/>
    <row r="1115" s="3" customFormat="1" ht="15" customHeight="1"/>
    <row r="1116" s="3" customFormat="1" ht="15" customHeight="1"/>
    <row r="1117" s="3" customFormat="1" ht="15" customHeight="1"/>
    <row r="1118" s="3" customFormat="1" ht="15" customHeight="1"/>
    <row r="1119" s="3" customFormat="1" ht="15" customHeight="1"/>
    <row r="1120" s="3" customFormat="1" ht="15" customHeight="1"/>
    <row r="1121" s="3" customFormat="1" ht="15" customHeight="1"/>
    <row r="1122" s="3" customFormat="1" ht="15" customHeight="1"/>
    <row r="1123" s="3" customFormat="1" ht="15" customHeight="1"/>
    <row r="1124" s="3" customFormat="1" ht="15" customHeight="1"/>
    <row r="1125" s="3" customFormat="1" ht="15" customHeight="1"/>
    <row r="1126" s="3" customFormat="1" ht="15" customHeight="1"/>
    <row r="1127" s="3" customFormat="1" ht="15" customHeight="1"/>
    <row r="1128" s="3" customFormat="1" ht="15" customHeight="1"/>
    <row r="1129" s="3" customFormat="1" ht="15" customHeight="1"/>
    <row r="1130" s="3" customFormat="1" ht="15" customHeight="1"/>
    <row r="1131" s="3" customFormat="1" ht="15" customHeight="1"/>
    <row r="1132" s="3" customFormat="1" ht="15" customHeight="1"/>
    <row r="1133" s="3" customFormat="1" ht="15" customHeight="1"/>
    <row r="1134" s="3" customFormat="1" ht="15" customHeight="1"/>
    <row r="1135" s="3" customFormat="1" ht="15" customHeight="1"/>
    <row r="1136" s="3" customFormat="1" ht="15" customHeight="1"/>
    <row r="1137" s="3" customFormat="1" ht="15" customHeight="1"/>
    <row r="1138" s="3" customFormat="1" ht="15" customHeight="1"/>
    <row r="1139" s="3" customFormat="1" ht="15" customHeight="1"/>
    <row r="1140" s="3" customFormat="1" ht="15" customHeight="1"/>
    <row r="1141" s="3" customFormat="1" ht="15" customHeight="1"/>
    <row r="1142" s="3" customFormat="1" ht="15" customHeight="1"/>
    <row r="1143" s="3" customFormat="1" ht="15" customHeight="1"/>
    <row r="1144" s="3" customFormat="1" ht="15" customHeight="1"/>
    <row r="1145" s="3" customFormat="1" ht="15" customHeight="1"/>
    <row r="1146" s="3" customFormat="1" ht="15" customHeight="1"/>
    <row r="1147" s="3" customFormat="1" ht="15" customHeight="1"/>
    <row r="1148" s="3" customFormat="1" ht="15" customHeight="1"/>
    <row r="1149" s="3" customFormat="1" ht="15" customHeight="1"/>
    <row r="1150" s="3" customFormat="1" ht="15" customHeight="1"/>
    <row r="1151" s="3" customFormat="1" ht="15" customHeight="1"/>
    <row r="1152" s="3" customFormat="1" ht="15" customHeight="1"/>
    <row r="1153" s="3" customFormat="1" ht="15" customHeight="1"/>
    <row r="1154" s="3" customFormat="1" ht="15" customHeight="1"/>
    <row r="1155" s="3" customFormat="1" ht="15" customHeight="1"/>
    <row r="1156" s="3" customFormat="1" ht="15" customHeight="1"/>
    <row r="1157" s="3" customFormat="1" ht="15" customHeight="1"/>
    <row r="1158" s="3" customFormat="1" ht="15" customHeight="1"/>
    <row r="1159" s="3" customFormat="1" ht="15" customHeight="1"/>
    <row r="1160" s="3" customFormat="1" ht="15" customHeight="1"/>
    <row r="1161" s="3" customFormat="1" ht="15" customHeight="1"/>
    <row r="1162" s="3" customFormat="1" ht="15" customHeight="1"/>
    <row r="1163" s="3" customFormat="1" ht="15" customHeight="1"/>
    <row r="1164" s="3" customFormat="1" ht="15" customHeight="1"/>
    <row r="1165" s="3" customFormat="1" ht="15" customHeight="1"/>
    <row r="1166" s="3" customFormat="1" ht="15" customHeight="1"/>
    <row r="1167" s="3" customFormat="1" ht="15" customHeight="1"/>
    <row r="1168" s="3" customFormat="1" ht="15" customHeight="1"/>
    <row r="1169" s="3" customFormat="1" ht="15" customHeight="1"/>
    <row r="1170" s="3" customFormat="1" ht="15" customHeight="1"/>
    <row r="1171" s="3" customFormat="1" ht="15" customHeight="1"/>
    <row r="1172" s="3" customFormat="1" ht="15" customHeight="1"/>
    <row r="1173" s="3" customFormat="1" ht="15" customHeight="1"/>
    <row r="1174" s="3" customFormat="1" ht="15" customHeight="1"/>
    <row r="1175" s="3" customFormat="1" ht="15" customHeight="1"/>
    <row r="1176" s="3" customFormat="1" ht="15" customHeight="1"/>
    <row r="1177" s="3" customFormat="1" ht="15" customHeight="1"/>
    <row r="1178" s="3" customFormat="1" ht="15" customHeight="1"/>
    <row r="1179" s="3" customFormat="1" ht="15" customHeight="1"/>
    <row r="1180" s="3" customFormat="1" ht="15" customHeight="1"/>
    <row r="1181" s="3" customFormat="1" ht="15" customHeight="1"/>
    <row r="1182" s="3" customFormat="1" ht="15" customHeight="1"/>
    <row r="1183" s="3" customFormat="1" ht="15" customHeight="1"/>
    <row r="1184" s="3" customFormat="1" ht="15" customHeight="1"/>
    <row r="1185" s="3" customFormat="1" ht="15" customHeight="1"/>
    <row r="1186" s="3" customFormat="1" ht="15" customHeight="1"/>
    <row r="1187" s="3" customFormat="1" ht="15" customHeight="1"/>
    <row r="1188" s="3" customFormat="1" ht="15" customHeight="1"/>
    <row r="1189" s="3" customFormat="1" ht="15" customHeight="1"/>
    <row r="1190" s="3" customFormat="1" ht="15" customHeight="1"/>
    <row r="1191" s="3" customFormat="1" ht="15" customHeight="1"/>
    <row r="1192" s="3" customFormat="1" ht="15" customHeight="1"/>
    <row r="1193" s="3" customFormat="1" ht="15" customHeight="1"/>
    <row r="1194" s="3" customFormat="1" ht="15" customHeight="1"/>
    <row r="1195" s="3" customFormat="1" ht="15" customHeight="1"/>
    <row r="1196" s="3" customFormat="1" ht="15" customHeight="1"/>
    <row r="1197" s="3" customFormat="1" ht="15" customHeight="1"/>
    <row r="1198" s="3" customFormat="1" ht="15" customHeight="1"/>
    <row r="1199" s="3" customFormat="1" ht="15" customHeight="1"/>
    <row r="1200" s="3" customFormat="1" ht="15" customHeight="1"/>
    <row r="1201" s="3" customFormat="1" ht="15" customHeight="1"/>
    <row r="1202" s="3" customFormat="1" ht="15" customHeight="1"/>
    <row r="1203" s="3" customFormat="1" ht="15" customHeight="1"/>
    <row r="1204" s="3" customFormat="1" ht="15" customHeight="1"/>
    <row r="1205" s="3" customFormat="1" ht="15" customHeight="1"/>
    <row r="1206" s="3" customFormat="1" ht="15" customHeight="1"/>
    <row r="1207" s="3" customFormat="1" ht="15" customHeight="1"/>
    <row r="1208" s="3" customFormat="1" ht="15" customHeight="1"/>
    <row r="1209" s="3" customFormat="1" ht="15" customHeight="1"/>
    <row r="1210" s="3" customFormat="1" ht="15" customHeight="1"/>
    <row r="1211" s="3" customFormat="1" ht="15" customHeight="1"/>
    <row r="1212" s="3" customFormat="1" ht="15" customHeight="1"/>
    <row r="1213" s="3" customFormat="1" ht="15" customHeight="1"/>
    <row r="1214" s="3" customFormat="1" ht="15" customHeight="1"/>
    <row r="1215" s="3" customFormat="1" ht="15" customHeight="1"/>
    <row r="1216" s="3" customFormat="1" ht="15" customHeight="1"/>
    <row r="1217" s="3" customFormat="1" ht="15" customHeight="1"/>
    <row r="1218" s="3" customFormat="1" ht="15" customHeight="1"/>
    <row r="1219" s="3" customFormat="1" ht="15" customHeight="1"/>
    <row r="1220" s="3" customFormat="1" ht="15" customHeight="1"/>
    <row r="1221" s="3" customFormat="1" ht="15" customHeight="1"/>
    <row r="1222" s="3" customFormat="1" ht="15" customHeight="1"/>
    <row r="1223" s="3" customFormat="1" ht="15" customHeight="1"/>
    <row r="1224" s="3" customFormat="1" ht="15" customHeight="1"/>
    <row r="1225" s="3" customFormat="1" ht="15" customHeight="1"/>
    <row r="1226" s="3" customFormat="1" ht="15" customHeight="1"/>
    <row r="1227" s="3" customFormat="1" ht="15" customHeight="1"/>
    <row r="1228" s="3" customFormat="1" ht="15" customHeight="1"/>
    <row r="1229" s="3" customFormat="1" ht="15" customHeight="1"/>
    <row r="1230" s="3" customFormat="1" ht="15" customHeight="1"/>
    <row r="1231" s="3" customFormat="1" ht="15" customHeight="1"/>
    <row r="1232" s="3" customFormat="1" ht="15" customHeight="1"/>
    <row r="1233" s="3" customFormat="1" ht="15" customHeight="1"/>
    <row r="1234" s="3" customFormat="1" ht="15" customHeight="1"/>
    <row r="1235" s="3" customFormat="1" ht="15" customHeight="1"/>
    <row r="1236" s="3" customFormat="1" ht="15" customHeight="1"/>
    <row r="1237" s="3" customFormat="1" ht="15" customHeight="1"/>
    <row r="1238" s="3" customFormat="1" ht="15" customHeight="1"/>
    <row r="1239" s="3" customFormat="1" ht="15" customHeight="1"/>
    <row r="1240" s="3" customFormat="1" ht="15" customHeight="1"/>
    <row r="1241" s="3" customFormat="1" ht="15" customHeight="1"/>
    <row r="1242" s="3" customFormat="1" ht="15" customHeight="1"/>
    <row r="1243" s="3" customFormat="1" ht="15" customHeight="1"/>
    <row r="1244" s="3" customFormat="1" ht="15" customHeight="1"/>
    <row r="1245" s="3" customFormat="1" ht="15" customHeight="1"/>
    <row r="1246" s="3" customFormat="1" ht="15" customHeight="1"/>
    <row r="1247" s="3" customFormat="1" ht="15" customHeight="1"/>
    <row r="1248" s="3" customFormat="1" ht="15" customHeight="1"/>
    <row r="1249" s="3" customFormat="1" ht="15" customHeight="1"/>
    <row r="1250" s="3" customFormat="1" ht="15" customHeight="1"/>
    <row r="1251" s="3" customFormat="1" ht="15" customHeight="1"/>
    <row r="1252" s="3" customFormat="1" ht="15" customHeight="1"/>
    <row r="1253" s="3" customFormat="1" ht="15" customHeight="1"/>
    <row r="1254" s="3" customFormat="1" ht="15" customHeight="1"/>
    <row r="1255" s="3" customFormat="1" ht="15" customHeight="1"/>
    <row r="1256" s="3" customFormat="1" ht="15" customHeight="1"/>
    <row r="1257" s="3" customFormat="1" ht="15" customHeight="1"/>
    <row r="1258" s="3" customFormat="1" ht="15" customHeight="1"/>
    <row r="1259" s="3" customFormat="1" ht="15" customHeight="1"/>
    <row r="1260" s="3" customFormat="1" ht="15" customHeight="1"/>
    <row r="1261" s="3" customFormat="1" ht="15" customHeight="1"/>
    <row r="1262" s="3" customFormat="1" ht="15" customHeight="1"/>
    <row r="1263" s="3" customFormat="1" ht="15" customHeight="1"/>
    <row r="1264" s="3" customFormat="1" ht="15" customHeight="1"/>
    <row r="1265" s="3" customFormat="1" ht="15" customHeight="1"/>
    <row r="1266" s="3" customFormat="1" ht="15" customHeight="1"/>
    <row r="1267" s="3" customFormat="1" ht="15" customHeight="1"/>
    <row r="1268" s="3" customFormat="1" ht="15" customHeight="1"/>
    <row r="1269" s="3" customFormat="1" ht="15" customHeight="1"/>
    <row r="1270" s="3" customFormat="1" ht="15" customHeight="1"/>
    <row r="1271" s="3" customFormat="1" ht="15" customHeight="1"/>
    <row r="1272" s="3" customFormat="1" ht="15" customHeight="1"/>
    <row r="1273" s="3" customFormat="1" ht="15" customHeight="1"/>
    <row r="1274" s="3" customFormat="1" ht="15" customHeight="1"/>
    <row r="1275" s="3" customFormat="1" ht="15" customHeight="1"/>
    <row r="1276" s="3" customFormat="1" ht="15" customHeight="1"/>
    <row r="1277" s="3" customFormat="1" ht="15" customHeight="1"/>
    <row r="1278" s="3" customFormat="1" ht="15" customHeight="1"/>
    <row r="1279" s="3" customFormat="1" ht="15" customHeight="1"/>
    <row r="1280" s="3" customFormat="1" ht="15" customHeight="1"/>
    <row r="1281" s="3" customFormat="1" ht="15" customHeight="1"/>
    <row r="1282" s="3" customFormat="1" ht="15" customHeight="1"/>
    <row r="1283" s="3" customFormat="1" ht="15" customHeight="1"/>
    <row r="1284" s="3" customFormat="1" ht="15" customHeight="1"/>
    <row r="1285" s="3" customFormat="1" ht="15" customHeight="1"/>
    <row r="1286" s="3" customFormat="1" ht="15" customHeight="1"/>
    <row r="1287" s="3" customFormat="1" ht="15" customHeight="1"/>
    <row r="1288" s="3" customFormat="1" ht="15" customHeight="1"/>
    <row r="1289" s="3" customFormat="1" ht="15" customHeight="1"/>
    <row r="1290" s="3" customFormat="1" ht="15" customHeight="1"/>
    <row r="1291" s="3" customFormat="1" ht="15" customHeight="1"/>
    <row r="1292" s="3" customFormat="1" ht="15" customHeight="1"/>
    <row r="1293" s="3" customFormat="1" ht="15" customHeight="1"/>
    <row r="1294" s="3" customFormat="1" ht="15" customHeight="1"/>
    <row r="1295" s="3" customFormat="1" ht="15" customHeight="1"/>
    <row r="1296" s="3" customFormat="1" ht="15" customHeight="1"/>
    <row r="1297" s="3" customFormat="1" ht="15" customHeight="1"/>
    <row r="1298" s="3" customFormat="1" ht="15" customHeight="1"/>
    <row r="1299" s="3" customFormat="1" ht="15" customHeight="1"/>
    <row r="1300" s="3" customFormat="1" ht="15" customHeight="1"/>
    <row r="1301" s="3" customFormat="1" ht="15" customHeight="1"/>
    <row r="1302" s="3" customFormat="1" ht="15" customHeight="1"/>
    <row r="1303" s="3" customFormat="1" ht="15" customHeight="1"/>
    <row r="1304" s="3" customFormat="1" ht="15" customHeight="1"/>
    <row r="1305" s="3" customFormat="1" ht="15" customHeight="1"/>
    <row r="1306" s="3" customFormat="1" ht="15" customHeight="1"/>
    <row r="1307" s="3" customFormat="1" ht="15" customHeight="1"/>
    <row r="1308" s="3" customFormat="1" ht="15" customHeight="1"/>
    <row r="1309" s="3" customFormat="1" ht="15" customHeight="1"/>
    <row r="1310" s="3" customFormat="1" ht="15" customHeight="1"/>
    <row r="1311" s="3" customFormat="1" ht="15" customHeight="1"/>
    <row r="1312" s="3" customFormat="1" ht="15" customHeight="1"/>
    <row r="1313" s="3" customFormat="1" ht="15" customHeight="1"/>
    <row r="1314" s="3" customFormat="1" ht="15" customHeight="1"/>
    <row r="1315" s="3" customFormat="1" ht="15" customHeight="1"/>
    <row r="1316" s="3" customFormat="1" ht="15" customHeight="1"/>
    <row r="1317" s="3" customFormat="1" ht="15" customHeight="1"/>
    <row r="1318" s="3" customFormat="1" ht="15" customHeight="1"/>
    <row r="1319" s="3" customFormat="1" ht="15" customHeight="1"/>
    <row r="1320" s="3" customFormat="1" ht="15" customHeight="1"/>
    <row r="1321" s="3" customFormat="1" ht="15" customHeight="1"/>
    <row r="1322" s="3" customFormat="1" ht="15" customHeight="1"/>
    <row r="1323" s="3" customFormat="1" ht="15" customHeight="1"/>
    <row r="1324" s="3" customFormat="1" ht="15" customHeight="1"/>
    <row r="1325" s="3" customFormat="1" ht="15" customHeight="1"/>
    <row r="1326" s="3" customFormat="1" ht="15" customHeight="1"/>
    <row r="1327" s="3" customFormat="1" ht="15" customHeight="1"/>
    <row r="1328" s="3" customFormat="1" ht="15" customHeight="1"/>
    <row r="1329" s="3" customFormat="1" ht="15" customHeight="1"/>
    <row r="1330" s="3" customFormat="1" ht="15" customHeight="1"/>
    <row r="1331" s="3" customFormat="1" ht="15" customHeight="1"/>
    <row r="1332" s="3" customFormat="1" ht="15" customHeight="1"/>
    <row r="1333" s="3" customFormat="1" ht="15" customHeight="1"/>
    <row r="1334" s="3" customFormat="1" ht="15" customHeight="1"/>
    <row r="1335" s="3" customFormat="1" ht="15" customHeight="1"/>
    <row r="1336" s="3" customFormat="1" ht="15" customHeight="1"/>
    <row r="1337" s="3" customFormat="1" ht="15" customHeight="1"/>
    <row r="1338" s="3" customFormat="1" ht="15" customHeight="1"/>
    <row r="1339" s="3" customFormat="1" ht="15" customHeight="1"/>
    <row r="1340" s="3" customFormat="1" ht="15" customHeight="1"/>
    <row r="1341" s="3" customFormat="1" ht="15" customHeight="1"/>
    <row r="1342" s="3" customFormat="1" ht="15" customHeight="1"/>
    <row r="1343" s="3" customFormat="1" ht="15" customHeight="1"/>
    <row r="1344" s="3" customFormat="1" ht="15" customHeight="1"/>
    <row r="1345" s="3" customFormat="1" ht="15" customHeight="1"/>
    <row r="1346" s="3" customFormat="1" ht="15" customHeight="1"/>
    <row r="1347" s="3" customFormat="1" ht="15" customHeight="1"/>
    <row r="1348" s="3" customFormat="1" ht="15" customHeight="1"/>
    <row r="1349" s="3" customFormat="1" ht="15" customHeight="1"/>
    <row r="1350" s="3" customFormat="1" ht="15" customHeight="1"/>
    <row r="1351" s="3" customFormat="1" ht="15" customHeight="1"/>
    <row r="1352" s="3" customFormat="1" ht="15" customHeight="1"/>
    <row r="1353" s="3" customFormat="1" ht="15" customHeight="1"/>
    <row r="1354" s="3" customFormat="1" ht="15" customHeight="1"/>
    <row r="1355" s="3" customFormat="1" ht="15" customHeight="1"/>
    <row r="1356" s="3" customFormat="1" ht="15" customHeight="1"/>
    <row r="1357" s="3" customFormat="1" ht="15" customHeight="1"/>
    <row r="1358" s="3" customFormat="1" ht="15" customHeight="1"/>
    <row r="1359" s="3" customFormat="1" ht="15" customHeight="1"/>
    <row r="1360" s="3" customFormat="1" ht="15" customHeight="1"/>
    <row r="1361" s="3" customFormat="1" ht="15" customHeight="1"/>
    <row r="1362" s="3" customFormat="1" ht="15" customHeight="1"/>
    <row r="1363" s="3" customFormat="1" ht="15" customHeight="1"/>
    <row r="1364" s="3" customFormat="1" ht="15" customHeight="1"/>
    <row r="1365" s="3" customFormat="1" ht="15" customHeight="1"/>
    <row r="1366" s="3" customFormat="1" ht="15" customHeight="1"/>
    <row r="1367" s="3" customFormat="1" ht="15" customHeight="1"/>
    <row r="1368" s="3" customFormat="1" ht="15" customHeight="1"/>
    <row r="1369" s="3" customFormat="1" ht="15" customHeight="1"/>
    <row r="1370" s="3" customFormat="1" ht="15" customHeight="1"/>
    <row r="1371" s="3" customFormat="1" ht="15" customHeight="1"/>
    <row r="1372" s="3" customFormat="1" ht="15" customHeight="1"/>
    <row r="1373" s="3" customFormat="1" ht="15" customHeight="1"/>
    <row r="1374" s="3" customFormat="1" ht="15" customHeight="1"/>
    <row r="1375" s="3" customFormat="1" ht="15" customHeight="1"/>
    <row r="1376" s="3" customFormat="1" ht="15" customHeight="1"/>
    <row r="1377" s="3" customFormat="1" ht="15" customHeight="1"/>
    <row r="1378" s="3" customFormat="1" ht="15" customHeight="1"/>
    <row r="1379" s="3" customFormat="1" ht="15" customHeight="1"/>
    <row r="1380" s="3" customFormat="1" ht="15" customHeight="1"/>
    <row r="1381" s="3" customFormat="1" ht="15" customHeight="1"/>
    <row r="1382" s="3" customFormat="1" ht="15" customHeight="1"/>
    <row r="1383" s="3" customFormat="1" ht="15" customHeight="1"/>
    <row r="1384" s="3" customFormat="1" ht="15" customHeight="1"/>
    <row r="1385" s="3" customFormat="1" ht="15" customHeight="1"/>
    <row r="1386" s="3" customFormat="1" ht="15" customHeight="1"/>
    <row r="1387" s="3" customFormat="1" ht="15" customHeight="1"/>
    <row r="1388" s="3" customFormat="1" ht="15" customHeight="1"/>
    <row r="1389" s="3" customFormat="1" ht="15" customHeight="1"/>
    <row r="1390" s="3" customFormat="1" ht="15" customHeight="1"/>
    <row r="1391" s="3" customFormat="1" ht="15" customHeight="1"/>
    <row r="1392" s="3" customFormat="1" ht="15" customHeight="1"/>
    <row r="1393" s="3" customFormat="1" ht="15" customHeight="1"/>
    <row r="1394" s="3" customFormat="1" ht="15" customHeight="1"/>
    <row r="1395" s="3" customFormat="1" ht="15" customHeight="1"/>
    <row r="1396" s="3" customFormat="1" ht="15" customHeight="1"/>
    <row r="1397" s="3" customFormat="1" ht="15" customHeight="1"/>
    <row r="1398" s="3" customFormat="1" ht="15" customHeight="1"/>
    <row r="1399" s="3" customFormat="1" ht="15" customHeight="1"/>
    <row r="1400" s="3" customFormat="1" ht="15" customHeight="1"/>
    <row r="1401" s="3" customFormat="1" ht="15" customHeight="1"/>
    <row r="1402" s="3" customFormat="1" ht="15" customHeight="1"/>
    <row r="1403" s="3" customFormat="1" ht="15" customHeight="1"/>
    <row r="1404" s="3" customFormat="1" ht="15" customHeight="1"/>
    <row r="1405" s="3" customFormat="1" ht="15" customHeight="1"/>
    <row r="1406" s="3" customFormat="1" ht="15" customHeight="1"/>
    <row r="1407" s="3" customFormat="1" ht="15" customHeight="1"/>
    <row r="1408" s="3" customFormat="1" ht="15" customHeight="1"/>
    <row r="1409" s="3" customFormat="1" ht="15" customHeight="1"/>
    <row r="1410" s="3" customFormat="1" ht="15" customHeight="1"/>
    <row r="1411" s="3" customFormat="1" ht="15" customHeight="1"/>
    <row r="1412" s="3" customFormat="1" ht="15" customHeight="1"/>
    <row r="1413" s="3" customFormat="1" ht="15" customHeight="1"/>
    <row r="1414" s="3" customFormat="1" ht="15" customHeight="1"/>
    <row r="1415" s="3" customFormat="1" ht="15" customHeight="1"/>
    <row r="1416" s="3" customFormat="1" ht="15" customHeight="1"/>
    <row r="1417" s="3" customFormat="1" ht="15" customHeight="1"/>
    <row r="1418" s="3" customFormat="1" ht="15" customHeight="1"/>
    <row r="1419" s="3" customFormat="1" ht="15" customHeight="1"/>
    <row r="1420" s="3" customFormat="1" ht="15" customHeight="1"/>
    <row r="1421" s="3" customFormat="1" ht="15" customHeight="1"/>
    <row r="1422" s="3" customFormat="1" ht="15" customHeight="1"/>
    <row r="1423" s="3" customFormat="1" ht="15" customHeight="1"/>
    <row r="1424" s="3" customFormat="1" ht="15" customHeight="1"/>
    <row r="1425" s="3" customFormat="1" ht="15" customHeight="1"/>
    <row r="1426" s="3" customFormat="1" ht="15" customHeight="1"/>
    <row r="1427" s="3" customFormat="1" ht="15" customHeight="1"/>
    <row r="1428" s="3" customFormat="1" ht="15" customHeight="1"/>
    <row r="1429" s="3" customFormat="1" ht="15" customHeight="1"/>
    <row r="1430" s="3" customFormat="1" ht="15" customHeight="1"/>
    <row r="1431" s="3" customFormat="1" ht="15" customHeight="1"/>
    <row r="1432" s="3" customFormat="1" ht="15" customHeight="1"/>
    <row r="1433" s="3" customFormat="1" ht="15" customHeight="1"/>
    <row r="1434" s="3" customFormat="1" ht="15" customHeight="1"/>
    <row r="1435" s="3" customFormat="1" ht="15" customHeight="1"/>
    <row r="1436" s="3" customFormat="1" ht="15" customHeight="1"/>
    <row r="1437" s="3" customFormat="1" ht="15" customHeight="1"/>
    <row r="1438" s="3" customFormat="1" ht="15" customHeight="1"/>
    <row r="1439" s="3" customFormat="1" ht="15" customHeight="1"/>
    <row r="1440" s="3" customFormat="1" ht="15" customHeight="1"/>
    <row r="1441" s="3" customFormat="1" ht="15" customHeight="1"/>
    <row r="1442" s="3" customFormat="1" ht="15" customHeight="1"/>
    <row r="1443" s="3" customFormat="1" ht="15" customHeight="1"/>
    <row r="1444" s="3" customFormat="1" ht="15" customHeight="1"/>
    <row r="1445" s="3" customFormat="1" ht="15" customHeight="1"/>
    <row r="1446" s="3" customFormat="1" ht="15" customHeight="1"/>
    <row r="1447" s="3" customFormat="1" ht="15" customHeight="1"/>
    <row r="1448" s="3" customFormat="1" ht="15" customHeight="1"/>
    <row r="1449" s="3" customFormat="1" ht="15" customHeight="1"/>
    <row r="1450" s="3" customFormat="1" ht="15" customHeight="1"/>
    <row r="1451" s="3" customFormat="1" ht="15" customHeight="1"/>
    <row r="1452" s="3" customFormat="1" ht="15" customHeight="1"/>
    <row r="1453" s="3" customFormat="1" ht="15" customHeight="1"/>
    <row r="1454" s="3" customFormat="1" ht="15" customHeight="1"/>
    <row r="1455" s="3" customFormat="1" ht="15" customHeight="1"/>
    <row r="1456" s="3" customFormat="1" ht="15" customHeight="1"/>
    <row r="1457" s="3" customFormat="1" ht="15" customHeight="1"/>
    <row r="1458" s="3" customFormat="1" ht="15" customHeight="1"/>
    <row r="1459" s="3" customFormat="1" ht="15" customHeight="1"/>
    <row r="1460" s="3" customFormat="1" ht="15" customHeight="1"/>
    <row r="1461" s="3" customFormat="1" ht="15" customHeight="1"/>
    <row r="1462" s="3" customFormat="1" ht="15" customHeight="1"/>
    <row r="1463" s="3" customFormat="1" ht="15" customHeight="1"/>
    <row r="1464" s="3" customFormat="1" ht="15" customHeight="1"/>
    <row r="1465" s="3" customFormat="1" ht="15" customHeight="1"/>
    <row r="1466" s="3" customFormat="1" ht="15" customHeight="1"/>
    <row r="1467" s="3" customFormat="1" ht="15" customHeight="1"/>
    <row r="1468" s="3" customFormat="1" ht="15" customHeight="1"/>
    <row r="1469" s="3" customFormat="1" ht="15" customHeight="1"/>
    <row r="1470" s="3" customFormat="1" ht="15" customHeight="1"/>
    <row r="1471" s="3" customFormat="1" ht="15" customHeight="1"/>
    <row r="1472" s="3" customFormat="1" ht="15" customHeight="1"/>
    <row r="1473" s="3" customFormat="1" ht="15" customHeight="1"/>
    <row r="1474" s="3" customFormat="1" ht="15" customHeight="1"/>
    <row r="1475" s="3" customFormat="1" ht="15" customHeight="1"/>
    <row r="1476" s="3" customFormat="1" ht="15" customHeight="1"/>
    <row r="1477" s="3" customFormat="1" ht="15" customHeight="1"/>
    <row r="1478" s="3" customFormat="1" ht="15" customHeight="1"/>
    <row r="1479" s="3" customFormat="1" ht="15" customHeight="1"/>
    <row r="1480" s="3" customFormat="1" ht="15" customHeight="1"/>
    <row r="1481" s="3" customFormat="1" ht="15" customHeight="1"/>
    <row r="1482" s="3" customFormat="1" ht="15" customHeight="1"/>
    <row r="1483" s="3" customFormat="1" ht="15" customHeight="1"/>
    <row r="1484" s="3" customFormat="1" ht="15" customHeight="1"/>
    <row r="1485" s="3" customFormat="1" ht="15" customHeight="1"/>
    <row r="1486" s="3" customFormat="1" ht="15" customHeight="1"/>
    <row r="1487" s="3" customFormat="1" ht="15" customHeight="1"/>
    <row r="1488" s="3" customFormat="1" ht="15" customHeight="1"/>
    <row r="1489" s="3" customFormat="1" ht="15" customHeight="1"/>
    <row r="1490" s="3" customFormat="1" ht="15" customHeight="1"/>
    <row r="1491" s="3" customFormat="1" ht="15" customHeight="1"/>
    <row r="1492" s="3" customFormat="1" ht="15" customHeight="1"/>
    <row r="1493" s="3" customFormat="1" ht="15" customHeight="1"/>
    <row r="1494" s="3" customFormat="1" ht="15" customHeight="1"/>
    <row r="1495" s="3" customFormat="1" ht="15" customHeight="1"/>
    <row r="1496" s="3" customFormat="1" ht="15" customHeight="1"/>
    <row r="1497" s="3" customFormat="1" ht="15" customHeight="1"/>
    <row r="1498" s="3" customFormat="1" ht="15" customHeight="1"/>
    <row r="1499" s="3" customFormat="1" ht="15" customHeight="1"/>
    <row r="1500" s="3" customFormat="1" ht="15" customHeight="1"/>
    <row r="1501" s="3" customFormat="1" ht="15" customHeight="1"/>
    <row r="1502" s="3" customFormat="1" ht="15" customHeight="1"/>
    <row r="1503" s="3" customFormat="1" ht="15" customHeight="1"/>
    <row r="1504" s="3" customFormat="1" ht="15" customHeight="1"/>
    <row r="1505" s="3" customFormat="1" ht="15" customHeight="1"/>
    <row r="1506" s="3" customFormat="1" ht="15" customHeight="1"/>
    <row r="1507" s="3" customFormat="1" ht="15" customHeight="1"/>
    <row r="1508" s="3" customFormat="1" ht="15" customHeight="1"/>
    <row r="1509" s="3" customFormat="1" ht="15" customHeight="1"/>
    <row r="1510" s="3" customFormat="1" ht="15" customHeight="1"/>
    <row r="1511" s="3" customFormat="1" ht="15" customHeight="1"/>
    <row r="1512" s="3" customFormat="1" ht="15" customHeight="1"/>
    <row r="1513" s="3" customFormat="1" ht="15" customHeight="1"/>
    <row r="1514" s="3" customFormat="1" ht="15" customHeight="1"/>
    <row r="1515" s="3" customFormat="1" ht="15" customHeight="1"/>
    <row r="1516" s="3" customFormat="1" ht="15" customHeight="1"/>
    <row r="1517" s="3" customFormat="1" ht="15" customHeight="1"/>
    <row r="1518" s="3" customFormat="1" ht="15" customHeight="1"/>
    <row r="1519" s="3" customFormat="1" ht="15" customHeight="1"/>
    <row r="1520" s="3" customFormat="1" ht="15" customHeight="1"/>
    <row r="1521" s="3" customFormat="1" ht="15" customHeight="1"/>
    <row r="1522" s="3" customFormat="1" ht="15" customHeight="1"/>
    <row r="1523" s="3" customFormat="1" ht="15" customHeight="1"/>
    <row r="1524" s="3" customFormat="1" ht="15" customHeight="1"/>
    <row r="1525" s="3" customFormat="1" ht="15" customHeight="1"/>
    <row r="1526" s="3" customFormat="1" ht="15" customHeight="1"/>
    <row r="1527" s="3" customFormat="1" ht="15" customHeight="1"/>
    <row r="1528" s="3" customFormat="1" ht="15" customHeight="1"/>
    <row r="1529" s="3" customFormat="1" ht="15" customHeight="1"/>
    <row r="1530" s="3" customFormat="1" ht="15" customHeight="1"/>
    <row r="1531" s="3" customFormat="1" ht="15" customHeight="1"/>
    <row r="1532" s="3" customFormat="1" ht="15" customHeight="1"/>
    <row r="1533" s="3" customFormat="1" ht="15" customHeight="1"/>
    <row r="1534" s="3" customFormat="1" ht="15" customHeight="1"/>
    <row r="1535" s="3" customFormat="1" ht="15" customHeight="1"/>
    <row r="1536" s="3" customFormat="1" ht="15" customHeight="1"/>
    <row r="1537" s="3" customFormat="1" ht="15" customHeight="1"/>
    <row r="1538" s="3" customFormat="1" ht="15" customHeight="1"/>
    <row r="1539" s="3" customFormat="1" ht="15" customHeight="1"/>
    <row r="1540" s="3" customFormat="1" ht="15" customHeight="1"/>
    <row r="1541" s="3" customFormat="1" ht="15" customHeight="1"/>
    <row r="1542" s="3" customFormat="1" ht="15" customHeight="1"/>
    <row r="1543" s="3" customFormat="1" ht="15" customHeight="1"/>
    <row r="1544" s="3" customFormat="1" ht="15" customHeight="1"/>
    <row r="1545" s="3" customFormat="1" ht="15" customHeight="1"/>
    <row r="1546" s="3" customFormat="1" ht="15" customHeight="1"/>
    <row r="1547" s="3" customFormat="1" ht="15" customHeight="1"/>
    <row r="1548" s="3" customFormat="1" ht="15" customHeight="1"/>
    <row r="1549" s="3" customFormat="1" ht="15" customHeight="1"/>
    <row r="1550" s="3" customFormat="1" ht="15" customHeight="1"/>
    <row r="1551" s="3" customFormat="1" ht="15" customHeight="1"/>
    <row r="1552" s="3" customFormat="1" ht="15" customHeight="1"/>
    <row r="1553" s="3" customFormat="1" ht="15" customHeight="1"/>
    <row r="1554" s="3" customFormat="1" ht="15" customHeight="1"/>
    <row r="1555" s="3" customFormat="1" ht="15" customHeight="1"/>
    <row r="1556" s="3" customFormat="1" ht="15" customHeight="1"/>
    <row r="1557" s="3" customFormat="1" ht="15" customHeight="1"/>
    <row r="1558" s="3" customFormat="1" ht="15" customHeight="1"/>
    <row r="1559" s="3" customFormat="1" ht="15" customHeight="1"/>
    <row r="1560" s="3" customFormat="1" ht="15" customHeight="1"/>
    <row r="1561" s="3" customFormat="1" ht="15" customHeight="1"/>
    <row r="1562" s="3" customFormat="1" ht="15" customHeight="1"/>
    <row r="1563" s="3" customFormat="1" ht="15" customHeight="1"/>
    <row r="1564" s="3" customFormat="1" ht="15" customHeight="1"/>
    <row r="1565" s="3" customFormat="1" ht="15" customHeight="1"/>
    <row r="1566" s="3" customFormat="1" ht="15" customHeight="1"/>
    <row r="1567" s="3" customFormat="1" ht="15" customHeight="1"/>
    <row r="1568" s="3" customFormat="1" ht="15" customHeight="1"/>
    <row r="1569" s="3" customFormat="1" ht="15" customHeight="1"/>
    <row r="1570" s="3" customFormat="1" ht="15" customHeight="1"/>
    <row r="1571" s="3" customFormat="1" ht="15" customHeight="1"/>
    <row r="1572" s="3" customFormat="1" ht="15" customHeight="1"/>
    <row r="1573" s="3" customFormat="1" ht="15" customHeight="1"/>
    <row r="1574" s="3" customFormat="1" ht="15" customHeight="1"/>
    <row r="1575" s="3" customFormat="1" ht="15" customHeight="1"/>
    <row r="1576" s="3" customFormat="1" ht="15" customHeight="1"/>
    <row r="1577" s="3" customFormat="1" ht="15" customHeight="1"/>
    <row r="1578" s="3" customFormat="1" ht="15" customHeight="1"/>
    <row r="1579" s="3" customFormat="1" ht="15" customHeight="1"/>
    <row r="1580" s="3" customFormat="1" ht="15" customHeight="1"/>
    <row r="1581" s="3" customFormat="1" ht="15" customHeight="1"/>
    <row r="1582" s="3" customFormat="1" ht="15" customHeight="1"/>
    <row r="1583" s="3" customFormat="1" ht="15" customHeight="1"/>
    <row r="1584" s="3" customFormat="1" ht="15" customHeight="1"/>
    <row r="1585" s="3" customFormat="1" ht="15" customHeight="1"/>
    <row r="1586" s="3" customFormat="1" ht="15" customHeight="1"/>
    <row r="1587" s="3" customFormat="1" ht="15" customHeight="1"/>
    <row r="1588" s="3" customFormat="1" ht="15" customHeight="1"/>
    <row r="1589" s="3" customFormat="1" ht="15" customHeight="1"/>
    <row r="1590" s="3" customFormat="1" ht="15" customHeight="1"/>
    <row r="1591" s="3" customFormat="1" ht="15" customHeight="1"/>
    <row r="1592" s="3" customFormat="1" ht="15" customHeight="1"/>
    <row r="1593" s="3" customFormat="1" ht="15" customHeight="1"/>
    <row r="1594" s="3" customFormat="1" ht="15" customHeight="1"/>
    <row r="1595" s="3" customFormat="1" ht="15" customHeight="1"/>
    <row r="1596" s="3" customFormat="1" ht="15" customHeight="1"/>
    <row r="1597" s="3" customFormat="1" ht="15" customHeight="1"/>
    <row r="1598" s="3" customFormat="1" ht="15" customHeight="1"/>
    <row r="1599" s="3" customFormat="1" ht="15" customHeight="1"/>
    <row r="1600" s="3" customFormat="1" ht="15" customHeight="1"/>
    <row r="1601" s="3" customFormat="1" ht="15" customHeight="1"/>
    <row r="1602" s="3" customFormat="1" ht="15" customHeight="1"/>
    <row r="1603" s="3" customFormat="1" ht="15" customHeight="1"/>
    <row r="1604" s="3" customFormat="1" ht="15" customHeight="1"/>
    <row r="1605" s="3" customFormat="1" ht="15" customHeight="1"/>
    <row r="1606" s="3" customFormat="1" ht="15" customHeight="1"/>
    <row r="1607" s="3" customFormat="1" ht="15" customHeight="1"/>
    <row r="1608" s="3" customFormat="1" ht="15" customHeight="1"/>
    <row r="1609" s="3" customFormat="1" ht="15" customHeight="1"/>
    <row r="1610" s="3" customFormat="1" ht="15" customHeight="1"/>
    <row r="1611" s="3" customFormat="1" ht="15" customHeight="1"/>
    <row r="1612" s="3" customFormat="1" ht="15" customHeight="1"/>
    <row r="1613" s="3" customFormat="1" ht="15" customHeight="1"/>
    <row r="1614" s="3" customFormat="1" ht="15" customHeight="1"/>
    <row r="1615" s="3" customFormat="1" ht="15" customHeight="1"/>
    <row r="1616" s="3" customFormat="1" ht="15" customHeight="1"/>
    <row r="1617" s="3" customFormat="1" ht="15" customHeight="1"/>
    <row r="1618" s="3" customFormat="1" ht="15" customHeight="1"/>
    <row r="1619" s="3" customFormat="1" ht="15" customHeight="1"/>
    <row r="1620" s="3" customFormat="1" ht="15" customHeight="1"/>
    <row r="1621" s="3" customFormat="1" ht="15" customHeight="1"/>
    <row r="1622" s="3" customFormat="1" ht="15" customHeight="1"/>
    <row r="1623" s="3" customFormat="1" ht="15" customHeight="1"/>
    <row r="1624" s="3" customFormat="1" ht="15" customHeight="1"/>
    <row r="1625" s="3" customFormat="1" ht="15" customHeight="1"/>
    <row r="1626" s="3" customFormat="1" ht="15" customHeight="1"/>
    <row r="1627" s="3" customFormat="1" ht="15" customHeight="1"/>
    <row r="1628" s="3" customFormat="1" ht="15" customHeight="1"/>
    <row r="1629" s="3" customFormat="1" ht="15" customHeight="1"/>
    <row r="1630" s="3" customFormat="1" ht="15" customHeight="1"/>
    <row r="1631" s="3" customFormat="1" ht="15" customHeight="1"/>
    <row r="1632" s="3" customFormat="1" ht="15" customHeight="1"/>
    <row r="1633" s="3" customFormat="1" ht="15" customHeight="1"/>
    <row r="1634" s="3" customFormat="1" ht="15" customHeight="1"/>
    <row r="1635" s="3" customFormat="1" ht="15" customHeight="1"/>
    <row r="1636" s="3" customFormat="1" ht="15" customHeight="1"/>
    <row r="1637" s="3" customFormat="1" ht="15" customHeight="1"/>
    <row r="1638" s="3" customFormat="1" ht="15" customHeight="1"/>
    <row r="1639" s="3" customFormat="1" ht="15" customHeight="1"/>
    <row r="1640" s="3" customFormat="1" ht="15" customHeight="1"/>
    <row r="1641" s="3" customFormat="1" ht="15" customHeight="1"/>
    <row r="1642" s="3" customFormat="1" ht="15" customHeight="1"/>
    <row r="1643" s="3" customFormat="1" ht="15" customHeight="1"/>
    <row r="1644" s="3" customFormat="1" ht="15" customHeight="1"/>
    <row r="1645" s="3" customFormat="1" ht="15" customHeight="1"/>
    <row r="1646" s="3" customFormat="1" ht="15" customHeight="1"/>
    <row r="1647" s="3" customFormat="1" ht="15" customHeight="1"/>
    <row r="1648" s="3" customFormat="1" ht="15" customHeight="1"/>
    <row r="1649" s="3" customFormat="1" ht="15" customHeight="1"/>
    <row r="1650" s="3" customFormat="1" ht="15" customHeight="1"/>
    <row r="1651" s="3" customFormat="1" ht="15" customHeight="1"/>
    <row r="1652" s="3" customFormat="1" ht="15" customHeight="1"/>
    <row r="1653" s="3" customFormat="1" ht="15" customHeight="1"/>
    <row r="1654" s="3" customFormat="1" ht="15" customHeight="1"/>
    <row r="1655" s="3" customFormat="1" ht="15" customHeight="1"/>
    <row r="1656" s="3" customFormat="1" ht="15" customHeight="1"/>
    <row r="1657" s="3" customFormat="1" ht="15" customHeight="1"/>
    <row r="1658" s="3" customFormat="1" ht="15" customHeight="1"/>
    <row r="1659" s="3" customFormat="1" ht="15" customHeight="1"/>
    <row r="1660" s="3" customFormat="1" ht="15" customHeight="1"/>
    <row r="1661" s="3" customFormat="1" ht="15" customHeight="1"/>
    <row r="1662" s="3" customFormat="1" ht="15" customHeight="1"/>
    <row r="1663" s="3" customFormat="1" ht="15" customHeight="1"/>
    <row r="1664" s="3" customFormat="1" ht="15" customHeight="1"/>
    <row r="1665" s="3" customFormat="1" ht="15" customHeight="1"/>
    <row r="1666" s="3" customFormat="1" ht="15" customHeight="1"/>
    <row r="1667" s="3" customFormat="1" ht="15" customHeight="1"/>
    <row r="1668" s="3" customFormat="1" ht="15" customHeight="1"/>
    <row r="1669" s="3" customFormat="1" ht="15" customHeight="1"/>
    <row r="1670" s="3" customFormat="1" ht="15" customHeight="1"/>
    <row r="1671" s="3" customFormat="1" ht="15" customHeight="1"/>
    <row r="1672" s="3" customFormat="1" ht="15" customHeight="1"/>
    <row r="1673" s="3" customFormat="1" ht="15" customHeight="1"/>
    <row r="1674" s="3" customFormat="1" ht="15" customHeight="1"/>
    <row r="1675" s="3" customFormat="1" ht="15" customHeight="1"/>
    <row r="1676" s="3" customFormat="1" ht="15" customHeight="1"/>
    <row r="1677" s="3" customFormat="1" ht="15" customHeight="1"/>
    <row r="1678" s="3" customFormat="1" ht="15" customHeight="1"/>
    <row r="1679" s="3" customFormat="1" ht="15" customHeight="1"/>
    <row r="1680" s="3" customFormat="1" ht="15" customHeight="1"/>
    <row r="1681" s="3" customFormat="1" ht="15" customHeight="1"/>
    <row r="1682" s="3" customFormat="1" ht="15" customHeight="1"/>
    <row r="1683" s="3" customFormat="1" ht="15" customHeight="1"/>
    <row r="1684" s="3" customFormat="1" ht="15" customHeight="1"/>
    <row r="1685" s="3" customFormat="1" ht="15" customHeight="1"/>
    <row r="1686" s="3" customFormat="1" ht="15" customHeight="1"/>
    <row r="1687" s="3" customFormat="1" ht="15" customHeight="1"/>
    <row r="1688" s="3" customFormat="1" ht="15" customHeight="1"/>
    <row r="1689" s="3" customFormat="1" ht="15" customHeight="1"/>
    <row r="1690" s="3" customFormat="1" ht="15" customHeight="1"/>
    <row r="1691" s="3" customFormat="1" ht="15" customHeight="1"/>
    <row r="1692" s="3" customFormat="1" ht="15" customHeight="1"/>
    <row r="1693" s="3" customFormat="1" ht="15" customHeight="1"/>
    <row r="1694" s="3" customFormat="1" ht="15" customHeight="1"/>
    <row r="1695" s="3" customFormat="1" ht="15" customHeight="1"/>
    <row r="1696" s="3" customFormat="1" ht="15" customHeight="1"/>
    <row r="1697" s="3" customFormat="1" ht="15" customHeight="1"/>
    <row r="1698" s="3" customFormat="1" ht="15" customHeight="1"/>
    <row r="1699" s="3" customFormat="1" ht="15" customHeight="1"/>
    <row r="1700" s="3" customFormat="1" ht="15" customHeight="1"/>
    <row r="1701" s="3" customFormat="1" ht="15" customHeight="1"/>
    <row r="1702" s="3" customFormat="1" ht="15" customHeight="1"/>
    <row r="1703" s="3" customFormat="1" ht="15" customHeight="1"/>
    <row r="1704" s="3" customFormat="1" ht="15" customHeight="1"/>
    <row r="1705" s="3" customFormat="1" ht="15" customHeight="1"/>
    <row r="1706" s="3" customFormat="1" ht="15" customHeight="1"/>
    <row r="1707" s="3" customFormat="1" ht="15" customHeight="1"/>
    <row r="1708" s="3" customFormat="1" ht="15" customHeight="1"/>
    <row r="1709" s="3" customFormat="1" ht="15" customHeight="1"/>
    <row r="1710" s="3" customFormat="1" ht="15" customHeight="1"/>
    <row r="1711" s="3" customFormat="1" ht="15" customHeight="1"/>
    <row r="1712" s="3" customFormat="1" ht="15" customHeight="1"/>
    <row r="1713" s="3" customFormat="1" ht="15" customHeight="1"/>
    <row r="1714" s="3" customFormat="1" ht="15" customHeight="1"/>
    <row r="1715" s="3" customFormat="1" ht="15" customHeight="1"/>
    <row r="1716" s="3" customFormat="1" ht="15" customHeight="1"/>
    <row r="1717" s="3" customFormat="1" ht="15" customHeight="1"/>
    <row r="1718" s="3" customFormat="1" ht="15" customHeight="1"/>
    <row r="1719" s="3" customFormat="1" ht="15" customHeight="1"/>
    <row r="1720" s="3" customFormat="1" ht="15" customHeight="1"/>
    <row r="1721" s="3" customFormat="1" ht="15" customHeight="1"/>
    <row r="1722" s="3" customFormat="1" ht="15" customHeight="1"/>
    <row r="1723" s="3" customFormat="1" ht="15" customHeight="1"/>
    <row r="1724" s="3" customFormat="1" ht="15" customHeight="1"/>
    <row r="1725" s="3" customFormat="1" ht="15" customHeight="1"/>
    <row r="1726" s="3" customFormat="1" ht="15" customHeight="1"/>
    <row r="1727" s="3" customFormat="1" ht="15" customHeight="1"/>
    <row r="1728" s="3" customFormat="1" ht="15" customHeight="1"/>
    <row r="1729" s="3" customFormat="1" ht="15" customHeight="1"/>
    <row r="1730" s="3" customFormat="1" ht="15" customHeight="1"/>
    <row r="1731" s="3" customFormat="1" ht="15" customHeight="1"/>
    <row r="1732" s="3" customFormat="1" ht="15" customHeight="1"/>
    <row r="1733" s="3" customFormat="1" ht="15" customHeight="1"/>
    <row r="1734" s="3" customFormat="1" ht="15" customHeight="1"/>
    <row r="1735" s="3" customFormat="1" ht="15" customHeight="1"/>
    <row r="1736" s="3" customFormat="1" ht="15" customHeight="1"/>
    <row r="1737" s="3" customFormat="1" ht="15" customHeight="1"/>
    <row r="1738" s="3" customFormat="1" ht="15" customHeight="1"/>
    <row r="1739" s="3" customFormat="1" ht="15" customHeight="1"/>
    <row r="1740" s="3" customFormat="1" ht="15" customHeight="1"/>
    <row r="1741" s="3" customFormat="1" ht="15" customHeight="1"/>
    <row r="1742" s="3" customFormat="1" ht="15" customHeight="1"/>
    <row r="1743" s="3" customFormat="1" ht="15" customHeight="1"/>
    <row r="1744" s="3" customFormat="1" ht="15" customHeight="1"/>
  </sheetData>
  <mergeCells count="1">
    <mergeCell ref="F7:H7"/>
  </mergeCells>
  <printOptions/>
  <pageMargins left="0.26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29">
      <selection activeCell="A47" sqref="A47"/>
    </sheetView>
  </sheetViews>
  <sheetFormatPr defaultColWidth="9.33203125" defaultRowHeight="15" customHeight="1"/>
  <cols>
    <col min="1" max="1" width="41" style="3" customWidth="1"/>
    <col min="2" max="2" width="16.5" style="3" customWidth="1"/>
    <col min="3" max="3" width="3.83203125" style="3" customWidth="1"/>
    <col min="4" max="4" width="16.16015625" style="3" customWidth="1"/>
    <col min="5" max="5" width="3.83203125" style="3" customWidth="1"/>
    <col min="6" max="6" width="16.33203125" style="3" customWidth="1"/>
    <col min="7" max="7" width="3.83203125" style="3" customWidth="1"/>
    <col min="8" max="8" width="15.5" style="3" customWidth="1"/>
    <col min="9" max="16384" width="9.33203125" style="3" customWidth="1"/>
  </cols>
  <sheetData>
    <row r="1" spans="1:7" s="12" customFormat="1" ht="19.5" customHeight="1">
      <c r="A1" s="14" t="s">
        <v>37</v>
      </c>
      <c r="B1" s="13"/>
      <c r="C1" s="13"/>
      <c r="D1" s="13"/>
      <c r="E1" s="13"/>
      <c r="F1" s="13"/>
      <c r="G1" s="13"/>
    </row>
    <row r="2" spans="1:8" ht="15" customHeight="1">
      <c r="A2" s="1" t="s">
        <v>38</v>
      </c>
      <c r="B2" s="2"/>
      <c r="C2" s="2"/>
      <c r="D2" s="2"/>
      <c r="E2" s="2"/>
      <c r="F2" s="2"/>
      <c r="G2" s="2"/>
      <c r="H2" s="2"/>
    </row>
    <row r="3" spans="1:8" ht="16.5" customHeight="1">
      <c r="A3" s="14" t="s">
        <v>83</v>
      </c>
      <c r="B3" s="5"/>
      <c r="C3" s="5"/>
      <c r="D3" s="5"/>
      <c r="E3" s="5"/>
      <c r="F3" s="4"/>
      <c r="G3" s="4"/>
      <c r="H3" s="4"/>
    </row>
    <row r="4" spans="1:8" ht="18" customHeight="1">
      <c r="A4" s="14" t="s">
        <v>106</v>
      </c>
      <c r="B4" s="2"/>
      <c r="C4" s="2"/>
      <c r="D4" s="2"/>
      <c r="E4" s="2"/>
      <c r="F4" s="2"/>
      <c r="G4" s="2"/>
      <c r="H4" s="2"/>
    </row>
    <row r="5" spans="1:8" ht="15" customHeight="1">
      <c r="A5" s="4"/>
      <c r="B5" s="5"/>
      <c r="C5" s="5"/>
      <c r="D5" s="5"/>
      <c r="E5" s="5"/>
      <c r="F5" s="4"/>
      <c r="G5" s="4"/>
      <c r="H5" s="4"/>
    </row>
    <row r="6" spans="1:8" ht="15" customHeight="1">
      <c r="A6" s="37"/>
      <c r="B6" s="37"/>
      <c r="C6" s="37"/>
      <c r="D6" s="37"/>
      <c r="E6" s="37"/>
      <c r="F6" s="37"/>
      <c r="G6" s="37"/>
      <c r="H6" s="37"/>
    </row>
    <row r="7" spans="1:8" ht="15" customHeight="1">
      <c r="A7" s="4"/>
      <c r="B7" s="41" t="s">
        <v>75</v>
      </c>
      <c r="C7" s="49"/>
      <c r="D7" s="41" t="s">
        <v>74</v>
      </c>
      <c r="E7" s="9"/>
      <c r="F7" s="41" t="s">
        <v>75</v>
      </c>
      <c r="G7" s="41"/>
      <c r="H7" s="41" t="s">
        <v>74</v>
      </c>
    </row>
    <row r="8" spans="1:8" ht="15" customHeight="1">
      <c r="A8" s="4"/>
      <c r="B8" s="41" t="s">
        <v>39</v>
      </c>
      <c r="C8" s="5"/>
      <c r="D8" s="48" t="s">
        <v>41</v>
      </c>
      <c r="E8" s="5"/>
      <c r="F8" s="37" t="s">
        <v>108</v>
      </c>
      <c r="G8" s="51"/>
      <c r="H8" s="37" t="s">
        <v>108</v>
      </c>
    </row>
    <row r="9" spans="1:8" ht="15" customHeight="1">
      <c r="A9" s="4"/>
      <c r="B9" s="41" t="s">
        <v>43</v>
      </c>
      <c r="C9" s="5"/>
      <c r="D9" s="48" t="s">
        <v>42</v>
      </c>
      <c r="E9" s="5"/>
      <c r="F9" s="37" t="s">
        <v>44</v>
      </c>
      <c r="G9" s="51"/>
      <c r="H9" s="37" t="s">
        <v>45</v>
      </c>
    </row>
    <row r="10" spans="1:8" ht="15" customHeight="1">
      <c r="A10" s="28"/>
      <c r="B10" s="50" t="s">
        <v>107</v>
      </c>
      <c r="C10" s="42"/>
      <c r="D10" s="50" t="s">
        <v>107</v>
      </c>
      <c r="F10" s="37" t="s">
        <v>40</v>
      </c>
      <c r="G10" s="29"/>
      <c r="H10" s="37" t="s">
        <v>40</v>
      </c>
    </row>
    <row r="11" spans="1:8" s="10" customFormat="1" ht="15" customHeight="1">
      <c r="A11" s="11"/>
      <c r="B11" s="6" t="s">
        <v>52</v>
      </c>
      <c r="C11" s="9"/>
      <c r="D11" s="6" t="s">
        <v>52</v>
      </c>
      <c r="E11" s="9"/>
      <c r="F11" s="6" t="s">
        <v>52</v>
      </c>
      <c r="G11" s="9"/>
      <c r="H11" s="6" t="s">
        <v>52</v>
      </c>
    </row>
    <row r="12" spans="1:8" ht="15" customHeight="1">
      <c r="A12" s="7"/>
      <c r="B12" s="6"/>
      <c r="C12" s="7"/>
      <c r="D12" s="6"/>
      <c r="E12" s="7"/>
      <c r="F12" s="6"/>
      <c r="G12" s="7"/>
      <c r="H12" s="6"/>
    </row>
    <row r="13" spans="1:8" ht="15" customHeight="1" thickBot="1">
      <c r="A13" s="3" t="s">
        <v>11</v>
      </c>
      <c r="B13" s="22">
        <f>+F13-158077419</f>
        <v>57660818</v>
      </c>
      <c r="C13" s="16"/>
      <c r="D13" s="23">
        <v>52944076</v>
      </c>
      <c r="E13" s="16"/>
      <c r="F13" s="23">
        <v>215738237</v>
      </c>
      <c r="G13" s="17"/>
      <c r="H13" s="23">
        <v>217607346</v>
      </c>
    </row>
    <row r="14" spans="2:8" ht="15" customHeight="1" thickTop="1">
      <c r="B14" s="15"/>
      <c r="C14" s="16"/>
      <c r="D14" s="16"/>
      <c r="E14" s="16"/>
      <c r="F14" s="16"/>
      <c r="G14" s="17"/>
      <c r="H14" s="16"/>
    </row>
    <row r="15" spans="1:8" ht="15" customHeight="1" thickBot="1">
      <c r="A15" s="3" t="s">
        <v>0</v>
      </c>
      <c r="B15" s="27">
        <v>0</v>
      </c>
      <c r="C15" s="16"/>
      <c r="D15" s="23">
        <v>0</v>
      </c>
      <c r="E15" s="16"/>
      <c r="F15" s="23">
        <v>0</v>
      </c>
      <c r="G15" s="17"/>
      <c r="H15" s="23">
        <v>0</v>
      </c>
    </row>
    <row r="16" spans="2:8" ht="15" customHeight="1" thickTop="1">
      <c r="B16" s="2"/>
      <c r="C16" s="16"/>
      <c r="D16" s="16"/>
      <c r="E16" s="16"/>
      <c r="F16" s="16"/>
      <c r="G16" s="17"/>
      <c r="H16" s="16"/>
    </row>
    <row r="17" spans="1:8" ht="15" customHeight="1" thickBot="1">
      <c r="A17" s="3" t="s">
        <v>13</v>
      </c>
      <c r="B17" s="22">
        <f>+F17-3335116</f>
        <v>1867093</v>
      </c>
      <c r="C17" s="16"/>
      <c r="D17" s="23">
        <v>1506903</v>
      </c>
      <c r="E17" s="16"/>
      <c r="F17" s="23">
        <v>5202209</v>
      </c>
      <c r="G17" s="17"/>
      <c r="H17" s="23">
        <v>3574846</v>
      </c>
    </row>
    <row r="18" spans="2:8" ht="15" customHeight="1" thickTop="1">
      <c r="B18" s="2"/>
      <c r="C18" s="16"/>
      <c r="D18" s="16"/>
      <c r="E18" s="16"/>
      <c r="F18" s="16"/>
      <c r="G18" s="17"/>
      <c r="H18" s="16"/>
    </row>
    <row r="19" spans="1:8" ht="15" customHeight="1">
      <c r="A19" s="3" t="s">
        <v>29</v>
      </c>
      <c r="B19" s="15">
        <f>+F19-10240714</f>
        <v>1787069</v>
      </c>
      <c r="C19" s="16"/>
      <c r="D19" s="24">
        <v>7200145</v>
      </c>
      <c r="E19" s="16"/>
      <c r="F19" s="16">
        <v>12027783</v>
      </c>
      <c r="G19" s="17"/>
      <c r="H19" s="24">
        <v>25183557</v>
      </c>
    </row>
    <row r="20" spans="2:8" ht="15" customHeight="1">
      <c r="B20" s="2"/>
      <c r="C20" s="16"/>
      <c r="D20" s="16"/>
      <c r="E20" s="16"/>
      <c r="F20" s="16"/>
      <c r="G20" s="17"/>
      <c r="H20" s="16"/>
    </row>
    <row r="21" spans="1:8" ht="15" customHeight="1">
      <c r="A21" s="3" t="s">
        <v>12</v>
      </c>
      <c r="B21" s="15">
        <f>+F21+420775</f>
        <v>-150206</v>
      </c>
      <c r="C21" s="16"/>
      <c r="D21" s="24">
        <v>-222104</v>
      </c>
      <c r="E21" s="16"/>
      <c r="F21" s="16">
        <v>-570981</v>
      </c>
      <c r="G21" s="17"/>
      <c r="H21" s="24">
        <v>-613337</v>
      </c>
    </row>
    <row r="22" spans="2:8" ht="15" customHeight="1">
      <c r="B22" s="2"/>
      <c r="C22" s="16"/>
      <c r="D22" s="16"/>
      <c r="E22" s="16"/>
      <c r="G22" s="17"/>
      <c r="H22" s="16"/>
    </row>
    <row r="23" spans="1:8" ht="15" customHeight="1">
      <c r="A23" s="3" t="s">
        <v>30</v>
      </c>
      <c r="B23" s="15">
        <f>+F23-64130</f>
        <v>55072</v>
      </c>
      <c r="C23" s="16"/>
      <c r="D23" s="24">
        <v>40947</v>
      </c>
      <c r="E23" s="16"/>
      <c r="F23" s="16">
        <v>119202</v>
      </c>
      <c r="H23" s="24">
        <v>407487</v>
      </c>
    </row>
    <row r="24" spans="2:8" ht="15" customHeight="1">
      <c r="B24" s="2"/>
      <c r="C24" s="16"/>
      <c r="D24" s="16"/>
      <c r="E24" s="16"/>
      <c r="F24" s="16"/>
      <c r="G24" s="17"/>
      <c r="H24" s="16"/>
    </row>
    <row r="25" spans="1:8" ht="15" customHeight="1">
      <c r="A25" s="3" t="s">
        <v>31</v>
      </c>
      <c r="B25" s="16">
        <f>+F25-414076</f>
        <v>106163</v>
      </c>
      <c r="C25" s="16"/>
      <c r="D25" s="24">
        <v>-137927</v>
      </c>
      <c r="E25" s="16"/>
      <c r="F25" s="16">
        <v>520239</v>
      </c>
      <c r="G25" s="17"/>
      <c r="H25" s="24">
        <v>12088</v>
      </c>
    </row>
    <row r="26" spans="2:8" ht="15" customHeight="1">
      <c r="B26" s="20"/>
      <c r="C26" s="16"/>
      <c r="D26" s="21"/>
      <c r="E26" s="16"/>
      <c r="F26" s="21"/>
      <c r="G26" s="17"/>
      <c r="H26" s="21"/>
    </row>
    <row r="27" spans="1:8" ht="15" customHeight="1">
      <c r="A27" s="3" t="s">
        <v>32</v>
      </c>
      <c r="B27" s="15">
        <f>SUM(B19:B26)</f>
        <v>1798098</v>
      </c>
      <c r="C27" s="16"/>
      <c r="D27" s="16">
        <f>SUM(D19:D26)</f>
        <v>6881061</v>
      </c>
      <c r="E27" s="16"/>
      <c r="F27" s="16">
        <f>SUM(F19:F26)</f>
        <v>12096243</v>
      </c>
      <c r="G27" s="17"/>
      <c r="H27" s="16">
        <f>SUM(H19:H26)</f>
        <v>24989795</v>
      </c>
    </row>
    <row r="28" spans="2:8" ht="15" customHeight="1">
      <c r="B28" s="2"/>
      <c r="C28" s="16"/>
      <c r="D28" s="16"/>
      <c r="E28" s="16"/>
      <c r="F28" s="16"/>
      <c r="G28" s="17"/>
      <c r="H28" s="16"/>
    </row>
    <row r="29" spans="1:8" ht="15" customHeight="1">
      <c r="A29" s="3" t="s">
        <v>33</v>
      </c>
      <c r="B29" s="18">
        <f>+F29+2985161</f>
        <v>-863900</v>
      </c>
      <c r="C29" s="10"/>
      <c r="D29" s="24">
        <v>-3185059</v>
      </c>
      <c r="E29" s="10"/>
      <c r="F29" s="16">
        <v>-3849061</v>
      </c>
      <c r="H29" s="24">
        <v>-8701264</v>
      </c>
    </row>
    <row r="30" spans="2:8" ht="15" customHeight="1">
      <c r="B30" s="20"/>
      <c r="C30" s="10"/>
      <c r="D30" s="26"/>
      <c r="E30" s="10"/>
      <c r="F30" s="26"/>
      <c r="H30" s="26"/>
    </row>
    <row r="31" spans="1:8" ht="15" customHeight="1">
      <c r="A31" s="3" t="s">
        <v>87</v>
      </c>
      <c r="B31" s="15">
        <f>+B27+B29-1</f>
        <v>934197</v>
      </c>
      <c r="C31" s="10"/>
      <c r="D31" s="24">
        <f>+D27+D29</f>
        <v>3696002</v>
      </c>
      <c r="E31" s="10"/>
      <c r="F31" s="19">
        <f>+F27+F29</f>
        <v>8247182</v>
      </c>
      <c r="H31" s="19">
        <f>+H27+H29</f>
        <v>16288531</v>
      </c>
    </row>
    <row r="32" spans="1:8" ht="15" customHeight="1">
      <c r="A32" s="3" t="s">
        <v>84</v>
      </c>
      <c r="B32" s="2"/>
      <c r="C32" s="10"/>
      <c r="D32" s="10"/>
      <c r="E32" s="10"/>
      <c r="F32" s="10"/>
      <c r="H32" s="10"/>
    </row>
    <row r="33" spans="1:8" ht="15" customHeight="1">
      <c r="A33" s="3" t="s">
        <v>94</v>
      </c>
      <c r="B33" s="16">
        <f>+F33-50108</f>
        <v>-43020</v>
      </c>
      <c r="C33" s="16"/>
      <c r="D33" s="24">
        <v>2713</v>
      </c>
      <c r="E33" s="16"/>
      <c r="F33" s="16">
        <v>7088</v>
      </c>
      <c r="G33" s="17"/>
      <c r="H33" s="24">
        <v>5991</v>
      </c>
    </row>
    <row r="34" spans="2:8" ht="15" customHeight="1">
      <c r="B34" s="16"/>
      <c r="C34" s="16"/>
      <c r="D34" s="24"/>
      <c r="E34" s="16"/>
      <c r="F34" s="16"/>
      <c r="G34" s="17"/>
      <c r="H34" s="24"/>
    </row>
    <row r="35" spans="1:8" ht="15" customHeight="1" thickBot="1">
      <c r="A35" s="3" t="s">
        <v>34</v>
      </c>
      <c r="B35" s="58">
        <f>SUM(B31:B33)+1</f>
        <v>891178</v>
      </c>
      <c r="C35" s="16"/>
      <c r="D35" s="59">
        <f>+D31+D33</f>
        <v>3698715</v>
      </c>
      <c r="E35" s="16"/>
      <c r="F35" s="59">
        <f>+F31+F33</f>
        <v>8254270</v>
      </c>
      <c r="G35" s="17"/>
      <c r="H35" s="59">
        <f>+H31+H33</f>
        <v>16294522</v>
      </c>
    </row>
    <row r="36" spans="2:8" ht="15" customHeight="1" thickTop="1">
      <c r="B36" s="2"/>
      <c r="C36" s="16"/>
      <c r="D36" s="16"/>
      <c r="E36" s="16"/>
      <c r="F36" s="16"/>
      <c r="G36" s="17"/>
      <c r="H36" s="16"/>
    </row>
    <row r="37" spans="1:8" ht="15" customHeight="1" thickBot="1">
      <c r="A37" s="3" t="s">
        <v>35</v>
      </c>
      <c r="B37" s="66">
        <f>+B35/91065741*100</f>
        <v>0.9786095080475984</v>
      </c>
      <c r="C37" s="16"/>
      <c r="D37" s="60">
        <f>+D35/82278835*100</f>
        <v>4.495341967347982</v>
      </c>
      <c r="E37" s="16"/>
      <c r="F37" s="60">
        <f>+F35/87590701*100</f>
        <v>9.423683000322146</v>
      </c>
      <c r="G37" s="17"/>
      <c r="H37" s="60">
        <f>+H35/81362163*100</f>
        <v>20.02714947487323</v>
      </c>
    </row>
    <row r="38" spans="2:8" s="7" customFormat="1" ht="15" customHeight="1" thickTop="1">
      <c r="B38" s="24"/>
      <c r="C38" s="24"/>
      <c r="D38" s="24"/>
      <c r="E38" s="24"/>
      <c r="F38" s="24"/>
      <c r="G38" s="25"/>
      <c r="H38" s="24"/>
    </row>
    <row r="39" spans="1:8" s="7" customFormat="1" ht="15" customHeight="1" thickBot="1">
      <c r="A39" s="7" t="s">
        <v>36</v>
      </c>
      <c r="B39" s="60">
        <f>+B35/91065741*100</f>
        <v>0.9786095080475984</v>
      </c>
      <c r="C39" s="24"/>
      <c r="D39" s="60">
        <f>+D35/82993827*100</f>
        <v>4.456614586528224</v>
      </c>
      <c r="E39" s="24"/>
      <c r="F39" s="60">
        <f>+F35/87590701*100</f>
        <v>9.423683000322146</v>
      </c>
      <c r="G39" s="25"/>
      <c r="H39" s="60">
        <f>+H35/82077156*100</f>
        <v>19.852688365566664</v>
      </c>
    </row>
    <row r="40" spans="2:8" s="7" customFormat="1" ht="15" customHeight="1" thickTop="1">
      <c r="B40" s="24"/>
      <c r="C40" s="24"/>
      <c r="D40" s="24"/>
      <c r="E40" s="24"/>
      <c r="F40" s="24"/>
      <c r="G40" s="25"/>
      <c r="H40" s="24"/>
    </row>
    <row r="41" spans="1:8" s="7" customFormat="1" ht="15" customHeight="1">
      <c r="A41" s="11"/>
      <c r="B41" s="70"/>
      <c r="C41" s="24"/>
      <c r="E41" s="24"/>
      <c r="F41" s="24"/>
      <c r="G41" s="25"/>
      <c r="H41" s="24"/>
    </row>
    <row r="42" spans="1:8" s="7" customFormat="1" ht="15" customHeight="1">
      <c r="A42" s="11"/>
      <c r="B42" s="70"/>
      <c r="C42" s="24"/>
      <c r="E42" s="24"/>
      <c r="F42" s="24"/>
      <c r="G42" s="25"/>
      <c r="H42" s="24"/>
    </row>
    <row r="43" spans="2:8" ht="15" customHeight="1">
      <c r="B43" s="1"/>
      <c r="C43" s="16"/>
      <c r="D43" s="16"/>
      <c r="E43" s="16"/>
      <c r="F43" s="16"/>
      <c r="G43" s="17"/>
      <c r="H43" s="16"/>
    </row>
    <row r="44" spans="2:8" ht="15" customHeight="1">
      <c r="B44" s="1"/>
      <c r="C44" s="16"/>
      <c r="D44" s="16"/>
      <c r="E44" s="16"/>
      <c r="F44" s="16"/>
      <c r="G44" s="17"/>
      <c r="H44" s="16"/>
    </row>
    <row r="45" spans="2:8" ht="15" customHeight="1">
      <c r="B45" s="1"/>
      <c r="C45" s="16"/>
      <c r="D45" s="16"/>
      <c r="E45" s="16"/>
      <c r="F45" s="16"/>
      <c r="G45" s="17"/>
      <c r="H45" s="16"/>
    </row>
    <row r="46" spans="1:8" ht="15" customHeight="1">
      <c r="A46" s="7" t="s">
        <v>91</v>
      </c>
      <c r="B46" s="2"/>
      <c r="C46" s="16"/>
      <c r="D46" s="16"/>
      <c r="E46" s="16"/>
      <c r="F46" s="16"/>
      <c r="G46" s="17"/>
      <c r="H46" s="16"/>
    </row>
    <row r="47" spans="1:8" ht="15" customHeight="1">
      <c r="A47" s="3" t="s">
        <v>92</v>
      </c>
      <c r="B47" s="2"/>
      <c r="C47" s="16"/>
      <c r="D47" s="16"/>
      <c r="E47" s="16"/>
      <c r="F47" s="16"/>
      <c r="G47" s="17"/>
      <c r="H47" s="16"/>
    </row>
    <row r="48" spans="2:8" ht="15" customHeight="1">
      <c r="B48" s="2"/>
      <c r="C48" s="16"/>
      <c r="D48" s="16"/>
      <c r="E48" s="16"/>
      <c r="F48" s="16"/>
      <c r="G48" s="17"/>
      <c r="H48" s="16"/>
    </row>
    <row r="49" spans="2:8" s="7" customFormat="1" ht="15" customHeight="1">
      <c r="B49" s="43"/>
      <c r="D49" s="44"/>
      <c r="F49" s="45"/>
      <c r="H49" s="46"/>
    </row>
    <row r="50" spans="2:6" s="7" customFormat="1" ht="15" customHeight="1">
      <c r="B50" s="9"/>
      <c r="F50" s="9"/>
    </row>
    <row r="51" spans="2:6" s="7" customFormat="1" ht="15" customHeight="1">
      <c r="B51" s="9"/>
      <c r="F51" s="9"/>
    </row>
    <row r="52" spans="2:8" s="7" customFormat="1" ht="15" customHeight="1">
      <c r="B52" s="44"/>
      <c r="D52" s="44"/>
      <c r="F52" s="44"/>
      <c r="H52" s="46"/>
    </row>
    <row r="53" s="7" customFormat="1" ht="15" customHeight="1">
      <c r="B53" s="9"/>
    </row>
    <row r="54" spans="1:2" s="7" customFormat="1" ht="15" customHeight="1">
      <c r="A54" s="47"/>
      <c r="B54" s="9"/>
    </row>
    <row r="55" ht="15" customHeight="1">
      <c r="B55" s="2"/>
    </row>
  </sheetData>
  <printOptions/>
  <pageMargins left="0.55" right="0.2" top="0.48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43"/>
  <sheetViews>
    <sheetView workbookViewId="0" topLeftCell="A18">
      <selection activeCell="A36" sqref="A36"/>
    </sheetView>
  </sheetViews>
  <sheetFormatPr defaultColWidth="9.33203125" defaultRowHeight="15" customHeight="1"/>
  <cols>
    <col min="1" max="2" width="3.83203125" style="3" customWidth="1"/>
    <col min="3" max="3" width="35.5" style="3" customWidth="1"/>
    <col min="4" max="4" width="10" style="7" customWidth="1"/>
    <col min="5" max="5" width="6" style="3" customWidth="1"/>
    <col min="6" max="6" width="8.83203125" style="3" customWidth="1"/>
    <col min="7" max="7" width="16.83203125" style="3" customWidth="1"/>
    <col min="8" max="8" width="3.83203125" style="3" customWidth="1"/>
    <col min="9" max="9" width="16.83203125" style="3" hidden="1" customWidth="1"/>
    <col min="10" max="10" width="14.33203125" style="3" customWidth="1"/>
    <col min="11" max="16384" width="9.33203125" style="3" customWidth="1"/>
  </cols>
  <sheetData>
    <row r="1" spans="1:8" s="12" customFormat="1" ht="17.25" customHeight="1">
      <c r="A1" s="14" t="s">
        <v>37</v>
      </c>
      <c r="D1" s="52"/>
      <c r="E1" s="13"/>
      <c r="G1" s="13"/>
      <c r="H1" s="13"/>
    </row>
    <row r="2" spans="1:9" ht="15" customHeight="1">
      <c r="A2" s="1" t="s">
        <v>38</v>
      </c>
      <c r="B2" s="2"/>
      <c r="C2" s="2"/>
      <c r="D2" s="9"/>
      <c r="E2" s="2"/>
      <c r="G2" s="2"/>
      <c r="H2" s="2"/>
      <c r="I2" s="2"/>
    </row>
    <row r="3" spans="1:9" ht="18" customHeight="1">
      <c r="A3" s="14" t="s">
        <v>69</v>
      </c>
      <c r="B3" s="4"/>
      <c r="C3" s="4"/>
      <c r="D3" s="53"/>
      <c r="E3" s="5"/>
      <c r="G3" s="4"/>
      <c r="H3" s="4"/>
      <c r="I3" s="4"/>
    </row>
    <row r="4" spans="1:9" ht="17.25" customHeight="1">
      <c r="A4" s="14" t="s">
        <v>111</v>
      </c>
      <c r="B4" s="2"/>
      <c r="C4" s="2"/>
      <c r="D4" s="9"/>
      <c r="E4" s="2"/>
      <c r="G4" s="2"/>
      <c r="H4" s="2"/>
      <c r="I4" s="2"/>
    </row>
    <row r="5" spans="1:9" ht="15" customHeight="1">
      <c r="A5" s="1"/>
      <c r="B5" s="4"/>
      <c r="C5" s="4"/>
      <c r="D5" s="53"/>
      <c r="E5" s="5"/>
      <c r="G5" s="4"/>
      <c r="H5" s="4"/>
      <c r="I5" s="4"/>
    </row>
    <row r="6" spans="1:10" ht="15" customHeight="1">
      <c r="A6" s="2"/>
      <c r="B6" s="28"/>
      <c r="C6" s="28"/>
      <c r="D6" s="8"/>
      <c r="E6" s="7"/>
      <c r="G6" s="41" t="s">
        <v>75</v>
      </c>
      <c r="H6" s="9"/>
      <c r="I6" s="41" t="s">
        <v>74</v>
      </c>
      <c r="J6" s="37">
        <v>2002</v>
      </c>
    </row>
    <row r="7" spans="1:10" ht="15" customHeight="1">
      <c r="A7" s="2"/>
      <c r="B7" s="28"/>
      <c r="C7" s="28"/>
      <c r="D7" s="8"/>
      <c r="E7" s="7"/>
      <c r="G7" s="41" t="s">
        <v>108</v>
      </c>
      <c r="H7" s="9"/>
      <c r="I7" s="41"/>
      <c r="J7" s="37" t="s">
        <v>115</v>
      </c>
    </row>
    <row r="8" spans="1:10" ht="15" customHeight="1">
      <c r="A8" s="2"/>
      <c r="B8" s="28"/>
      <c r="C8" s="28"/>
      <c r="D8" s="8"/>
      <c r="E8" s="7"/>
      <c r="G8" s="41" t="s">
        <v>103</v>
      </c>
      <c r="H8" s="9"/>
      <c r="I8" s="41"/>
      <c r="J8" s="37" t="s">
        <v>104</v>
      </c>
    </row>
    <row r="9" spans="1:10" ht="15" customHeight="1">
      <c r="A9" s="2"/>
      <c r="B9" s="28"/>
      <c r="C9" s="28"/>
      <c r="D9" s="8"/>
      <c r="E9" s="7"/>
      <c r="G9" s="41" t="s">
        <v>107</v>
      </c>
      <c r="H9" s="9"/>
      <c r="I9" s="41"/>
      <c r="J9" s="68" t="s">
        <v>107</v>
      </c>
    </row>
    <row r="10" spans="1:10" s="10" customFormat="1" ht="15" customHeight="1">
      <c r="A10" s="2"/>
      <c r="B10" s="11"/>
      <c r="C10" s="11"/>
      <c r="D10" s="8"/>
      <c r="E10" s="11"/>
      <c r="G10" s="6" t="s">
        <v>52</v>
      </c>
      <c r="H10" s="9"/>
      <c r="I10" s="6" t="s">
        <v>52</v>
      </c>
      <c r="J10" s="37" t="s">
        <v>52</v>
      </c>
    </row>
    <row r="11" spans="1:9" ht="15" customHeight="1">
      <c r="A11" s="2"/>
      <c r="B11" s="7"/>
      <c r="C11" s="7"/>
      <c r="D11" s="6"/>
      <c r="E11" s="7"/>
      <c r="G11" s="6"/>
      <c r="H11" s="7"/>
      <c r="I11" s="6"/>
    </row>
    <row r="12" spans="1:9" s="7" customFormat="1" ht="15" customHeight="1">
      <c r="A12" s="7" t="s">
        <v>46</v>
      </c>
      <c r="D12" s="24"/>
      <c r="E12" s="24"/>
      <c r="G12" s="24"/>
      <c r="H12" s="25"/>
      <c r="I12" s="24"/>
    </row>
    <row r="13" spans="1:9" s="7" customFormat="1" ht="15" customHeight="1">
      <c r="A13" s="9"/>
      <c r="D13" s="24"/>
      <c r="E13" s="24"/>
      <c r="G13" s="24"/>
      <c r="H13" s="25"/>
      <c r="I13" s="24"/>
    </row>
    <row r="14" spans="1:10" s="7" customFormat="1" ht="15" customHeight="1">
      <c r="A14" s="9"/>
      <c r="B14" s="7" t="s">
        <v>32</v>
      </c>
      <c r="D14" s="24"/>
      <c r="E14" s="24"/>
      <c r="G14" s="24">
        <f>+PLQRT!F27</f>
        <v>12096243</v>
      </c>
      <c r="H14" s="25"/>
      <c r="I14" s="24">
        <v>24989795</v>
      </c>
      <c r="J14" s="25">
        <v>24989795</v>
      </c>
    </row>
    <row r="15" spans="1:10" s="7" customFormat="1" ht="15" customHeight="1">
      <c r="A15" s="9"/>
      <c r="B15" s="7" t="s">
        <v>47</v>
      </c>
      <c r="D15" s="24"/>
      <c r="E15" s="24"/>
      <c r="G15" s="24"/>
      <c r="H15" s="25"/>
      <c r="I15" s="24"/>
      <c r="J15" s="25"/>
    </row>
    <row r="16" spans="1:10" s="7" customFormat="1" ht="15" customHeight="1">
      <c r="A16" s="9"/>
      <c r="C16" s="7" t="s">
        <v>73</v>
      </c>
      <c r="D16" s="24"/>
      <c r="E16" s="24"/>
      <c r="G16" s="24">
        <v>-6858414</v>
      </c>
      <c r="H16" s="25"/>
      <c r="I16" s="24">
        <v>-20371979</v>
      </c>
      <c r="J16" s="25">
        <v>-20371979</v>
      </c>
    </row>
    <row r="17" spans="1:10" s="7" customFormat="1" ht="15" customHeight="1">
      <c r="A17" s="9"/>
      <c r="D17" s="24"/>
      <c r="E17" s="24"/>
      <c r="G17" s="21"/>
      <c r="H17" s="25"/>
      <c r="I17" s="21"/>
      <c r="J17" s="67"/>
    </row>
    <row r="18" spans="1:10" s="7" customFormat="1" ht="15" customHeight="1">
      <c r="A18" s="9"/>
      <c r="B18" s="7" t="s">
        <v>100</v>
      </c>
      <c r="D18" s="24"/>
      <c r="E18" s="24"/>
      <c r="G18" s="24">
        <f>SUM(G14:G17)</f>
        <v>5237829</v>
      </c>
      <c r="H18" s="25"/>
      <c r="I18" s="24">
        <f>SUM(I14:I17)</f>
        <v>4617816</v>
      </c>
      <c r="J18" s="25">
        <f>SUM(J14:J17)</f>
        <v>4617816</v>
      </c>
    </row>
    <row r="19" spans="2:10" s="7" customFormat="1" ht="15" customHeight="1">
      <c r="B19" s="7" t="s">
        <v>68</v>
      </c>
      <c r="D19" s="24"/>
      <c r="E19" s="24"/>
      <c r="G19" s="24"/>
      <c r="H19" s="25"/>
      <c r="I19" s="24"/>
      <c r="J19" s="25"/>
    </row>
    <row r="20" spans="1:10" s="7" customFormat="1" ht="15" customHeight="1">
      <c r="A20" s="9"/>
      <c r="C20" s="7" t="s">
        <v>48</v>
      </c>
      <c r="D20" s="24"/>
      <c r="E20" s="11"/>
      <c r="G20" s="24">
        <v>17836741</v>
      </c>
      <c r="I20" s="24">
        <v>-17760614</v>
      </c>
      <c r="J20" s="25">
        <v>-17760614</v>
      </c>
    </row>
    <row r="21" spans="1:10" s="7" customFormat="1" ht="15" customHeight="1">
      <c r="A21" s="9"/>
      <c r="C21" s="7" t="s">
        <v>49</v>
      </c>
      <c r="D21" s="11"/>
      <c r="E21" s="11"/>
      <c r="G21" s="21">
        <v>8759218</v>
      </c>
      <c r="I21" s="21">
        <v>6878808</v>
      </c>
      <c r="J21" s="67">
        <v>6878808</v>
      </c>
    </row>
    <row r="22" spans="1:10" s="7" customFormat="1" ht="15" customHeight="1">
      <c r="A22" s="9"/>
      <c r="D22" s="11"/>
      <c r="E22" s="11"/>
      <c r="G22" s="24">
        <f>SUM(G18:G21)</f>
        <v>31833788</v>
      </c>
      <c r="I22" s="54">
        <f>SUM(I18:I21)</f>
        <v>-6263990</v>
      </c>
      <c r="J22" s="25">
        <f>SUM(J18:J21)</f>
        <v>-6263990</v>
      </c>
    </row>
    <row r="23" spans="1:10" s="7" customFormat="1" ht="15" customHeight="1">
      <c r="A23" s="9"/>
      <c r="C23" s="7" t="s">
        <v>64</v>
      </c>
      <c r="D23" s="24"/>
      <c r="E23" s="24"/>
      <c r="G23" s="24">
        <v>-586678</v>
      </c>
      <c r="H23" s="25"/>
      <c r="I23" s="24">
        <v>-489851</v>
      </c>
      <c r="J23" s="25">
        <v>-489851</v>
      </c>
    </row>
    <row r="24" spans="1:10" s="7" customFormat="1" ht="15" customHeight="1">
      <c r="A24" s="9"/>
      <c r="C24" s="7" t="s">
        <v>116</v>
      </c>
      <c r="D24" s="24"/>
      <c r="E24" s="24"/>
      <c r="G24" s="24">
        <v>119202</v>
      </c>
      <c r="H24" s="25"/>
      <c r="I24" s="24"/>
      <c r="J24" s="25">
        <v>408468</v>
      </c>
    </row>
    <row r="25" spans="1:10" s="7" customFormat="1" ht="15" customHeight="1">
      <c r="A25" s="9"/>
      <c r="C25" s="7" t="s">
        <v>65</v>
      </c>
      <c r="D25" s="24"/>
      <c r="E25" s="24"/>
      <c r="G25" s="21">
        <v>-8184737</v>
      </c>
      <c r="H25" s="25"/>
      <c r="I25" s="24">
        <v>-8951934</v>
      </c>
      <c r="J25" s="25">
        <v>-8951934</v>
      </c>
    </row>
    <row r="26" spans="1:10" s="7" customFormat="1" ht="15" customHeight="1" thickBot="1">
      <c r="A26" s="9"/>
      <c r="B26" s="7" t="s">
        <v>117</v>
      </c>
      <c r="D26" s="24"/>
      <c r="E26" s="11"/>
      <c r="G26" s="57">
        <f>SUM(G22:G25)</f>
        <v>23181575</v>
      </c>
      <c r="I26" s="57">
        <f>SUM(I22:I25)</f>
        <v>-15705775</v>
      </c>
      <c r="J26" s="31">
        <f>SUM(J22:J25)</f>
        <v>-15297307</v>
      </c>
    </row>
    <row r="27" spans="1:10" s="7" customFormat="1" ht="15" customHeight="1" thickTop="1">
      <c r="A27" s="38"/>
      <c r="D27" s="11"/>
      <c r="E27" s="11"/>
      <c r="G27" s="11"/>
      <c r="I27" s="11"/>
      <c r="J27" s="25"/>
    </row>
    <row r="28" spans="1:10" s="7" customFormat="1" ht="15" customHeight="1">
      <c r="A28" s="55" t="s">
        <v>50</v>
      </c>
      <c r="D28" s="24"/>
      <c r="E28" s="24"/>
      <c r="G28" s="24"/>
      <c r="H28" s="25"/>
      <c r="I28" s="24"/>
      <c r="J28" s="25"/>
    </row>
    <row r="29" spans="1:10" s="7" customFormat="1" ht="15" customHeight="1">
      <c r="A29" s="9"/>
      <c r="D29" s="24"/>
      <c r="E29" s="24"/>
      <c r="G29" s="24"/>
      <c r="H29" s="25"/>
      <c r="I29" s="24"/>
      <c r="J29" s="25"/>
    </row>
    <row r="30" spans="1:10" s="7" customFormat="1" ht="15" customHeight="1" thickBot="1">
      <c r="A30" s="9"/>
      <c r="B30" s="7" t="s">
        <v>118</v>
      </c>
      <c r="D30" s="24"/>
      <c r="E30" s="24"/>
      <c r="G30" s="23">
        <v>-17038521</v>
      </c>
      <c r="H30" s="25"/>
      <c r="I30" s="23">
        <v>-6702912</v>
      </c>
      <c r="J30" s="71">
        <v>-6702912</v>
      </c>
    </row>
    <row r="31" spans="1:10" s="7" customFormat="1" ht="15" customHeight="1" thickTop="1">
      <c r="A31" s="38"/>
      <c r="D31" s="24"/>
      <c r="E31" s="24"/>
      <c r="G31" s="24"/>
      <c r="H31" s="25"/>
      <c r="I31" s="24"/>
      <c r="J31" s="25"/>
    </row>
    <row r="32" spans="1:10" s="7" customFormat="1" ht="15" customHeight="1">
      <c r="A32" s="47" t="s">
        <v>51</v>
      </c>
      <c r="D32" s="24"/>
      <c r="E32" s="24"/>
      <c r="G32" s="24"/>
      <c r="H32" s="25"/>
      <c r="I32" s="24"/>
      <c r="J32" s="25"/>
    </row>
    <row r="33" spans="1:10" s="7" customFormat="1" ht="15" customHeight="1">
      <c r="A33" s="9"/>
      <c r="D33" s="24"/>
      <c r="E33" s="24"/>
      <c r="G33" s="24"/>
      <c r="H33" s="25"/>
      <c r="I33" s="24"/>
      <c r="J33" s="25"/>
    </row>
    <row r="34" spans="2:10" s="7" customFormat="1" ht="15" customHeight="1" thickBot="1">
      <c r="B34" s="55" t="s">
        <v>105</v>
      </c>
      <c r="D34" s="24"/>
      <c r="E34" s="24"/>
      <c r="G34" s="23">
        <v>9765734</v>
      </c>
      <c r="H34" s="25"/>
      <c r="I34" s="23">
        <v>1525514</v>
      </c>
      <c r="J34" s="71">
        <v>1117046</v>
      </c>
    </row>
    <row r="35" spans="1:10" s="7" customFormat="1" ht="15" customHeight="1" thickTop="1">
      <c r="A35" s="9"/>
      <c r="D35" s="24"/>
      <c r="E35" s="24"/>
      <c r="G35" s="24"/>
      <c r="H35" s="25"/>
      <c r="I35" s="24"/>
      <c r="J35" s="25"/>
    </row>
    <row r="36" spans="1:10" s="7" customFormat="1" ht="15" customHeight="1">
      <c r="A36" s="9"/>
      <c r="D36" s="24"/>
      <c r="E36" s="24"/>
      <c r="G36" s="24"/>
      <c r="H36" s="25"/>
      <c r="I36" s="24"/>
      <c r="J36" s="25"/>
    </row>
    <row r="37" spans="1:10" s="7" customFormat="1" ht="15" customHeight="1">
      <c r="A37" s="55" t="s">
        <v>88</v>
      </c>
      <c r="D37" s="24"/>
      <c r="E37" s="24"/>
      <c r="G37" s="24">
        <f>+G26+G30+G34</f>
        <v>15908788</v>
      </c>
      <c r="H37" s="24"/>
      <c r="I37" s="24">
        <f>+I26+I30+I34</f>
        <v>-20883173</v>
      </c>
      <c r="J37" s="24">
        <f>+J26+J30+J34</f>
        <v>-20883173</v>
      </c>
    </row>
    <row r="38" spans="1:10" s="7" customFormat="1" ht="15" customHeight="1">
      <c r="A38" s="55"/>
      <c r="D38" s="24"/>
      <c r="E38" s="24"/>
      <c r="G38" s="24"/>
      <c r="H38" s="25"/>
      <c r="I38" s="24"/>
      <c r="J38" s="25"/>
    </row>
    <row r="39" spans="1:10" s="7" customFormat="1" ht="15" customHeight="1">
      <c r="A39" s="47" t="s">
        <v>89</v>
      </c>
      <c r="D39" s="24"/>
      <c r="E39" s="24"/>
      <c r="G39" s="24">
        <f>+I41</f>
        <v>2055802</v>
      </c>
      <c r="H39" s="25"/>
      <c r="I39" s="24">
        <v>22938975</v>
      </c>
      <c r="J39" s="25">
        <v>22938975</v>
      </c>
    </row>
    <row r="40" spans="1:10" s="7" customFormat="1" ht="15" customHeight="1">
      <c r="A40" s="38"/>
      <c r="D40" s="24"/>
      <c r="E40" s="24"/>
      <c r="G40" s="24"/>
      <c r="H40" s="25"/>
      <c r="I40" s="24"/>
      <c r="J40" s="25"/>
    </row>
    <row r="41" spans="1:10" s="7" customFormat="1" ht="15" customHeight="1" thickBot="1">
      <c r="A41" s="47" t="s">
        <v>90</v>
      </c>
      <c r="D41" s="24"/>
      <c r="E41" s="24"/>
      <c r="G41" s="59">
        <f>SUM(G37:G39)</f>
        <v>17964590</v>
      </c>
      <c r="H41" s="59"/>
      <c r="I41" s="59">
        <f>SUM(I37:I39)</f>
        <v>2055802</v>
      </c>
      <c r="J41" s="59">
        <f>SUM(J37:J39)</f>
        <v>2055802</v>
      </c>
    </row>
    <row r="42" spans="1:10" s="7" customFormat="1" ht="15" customHeight="1" thickTop="1">
      <c r="A42" s="9"/>
      <c r="D42" s="24"/>
      <c r="E42" s="24"/>
      <c r="G42" s="24"/>
      <c r="H42" s="25"/>
      <c r="I42" s="24"/>
      <c r="J42" s="25"/>
    </row>
    <row r="43" spans="1:10" s="7" customFormat="1" ht="15" customHeight="1">
      <c r="A43" s="9"/>
      <c r="D43" s="24"/>
      <c r="E43" s="24"/>
      <c r="G43" s="24"/>
      <c r="H43" s="25"/>
      <c r="I43" s="24"/>
      <c r="J43" s="25"/>
    </row>
    <row r="44" spans="1:10" s="7" customFormat="1" ht="15" customHeight="1">
      <c r="A44" s="9"/>
      <c r="D44" s="44"/>
      <c r="G44" s="45"/>
      <c r="I44" s="46"/>
      <c r="J44" s="25"/>
    </row>
    <row r="45" spans="1:10" s="7" customFormat="1" ht="15" customHeight="1">
      <c r="A45" s="7" t="s">
        <v>71</v>
      </c>
      <c r="G45" s="9"/>
      <c r="J45" s="25"/>
    </row>
    <row r="46" spans="1:10" s="7" customFormat="1" ht="15" customHeight="1">
      <c r="A46" s="7" t="s">
        <v>82</v>
      </c>
      <c r="G46" s="9"/>
      <c r="J46" s="25"/>
    </row>
    <row r="47" spans="1:10" s="7" customFormat="1" ht="15" customHeight="1">
      <c r="A47" s="9"/>
      <c r="D47" s="44"/>
      <c r="G47" s="44"/>
      <c r="I47" s="46"/>
      <c r="J47" s="25"/>
    </row>
    <row r="48" spans="1:10" s="7" customFormat="1" ht="15" customHeight="1">
      <c r="A48" s="9"/>
      <c r="J48" s="25"/>
    </row>
    <row r="49" spans="1:10" s="7" customFormat="1" ht="15" customHeight="1">
      <c r="A49" s="9"/>
      <c r="B49" s="47"/>
      <c r="C49" s="47"/>
      <c r="J49" s="25"/>
    </row>
    <row r="50" spans="1:10" s="7" customFormat="1" ht="15" customHeight="1">
      <c r="A50" s="9"/>
      <c r="J50" s="25"/>
    </row>
    <row r="51" spans="1:10" s="7" customFormat="1" ht="15" customHeight="1">
      <c r="A51" s="9"/>
      <c r="J51" s="25"/>
    </row>
    <row r="52" spans="1:10" s="7" customFormat="1" ht="15" customHeight="1">
      <c r="A52" s="9"/>
      <c r="J52" s="25"/>
    </row>
    <row r="53" s="7" customFormat="1" ht="15" customHeight="1">
      <c r="J53" s="25"/>
    </row>
    <row r="54" s="7" customFormat="1" ht="15" customHeight="1">
      <c r="J54" s="25"/>
    </row>
    <row r="55" s="7" customFormat="1" ht="15" customHeight="1">
      <c r="J55" s="25"/>
    </row>
    <row r="56" s="7" customFormat="1" ht="15" customHeight="1">
      <c r="J56" s="25"/>
    </row>
    <row r="57" s="7" customFormat="1" ht="15" customHeight="1">
      <c r="J57" s="25"/>
    </row>
    <row r="58" s="7" customFormat="1" ht="15" customHeight="1">
      <c r="J58" s="25"/>
    </row>
    <row r="59" s="7" customFormat="1" ht="15" customHeight="1">
      <c r="J59" s="25"/>
    </row>
    <row r="60" s="7" customFormat="1" ht="15" customHeight="1">
      <c r="J60" s="25"/>
    </row>
    <row r="61" s="7" customFormat="1" ht="15" customHeight="1">
      <c r="J61" s="25"/>
    </row>
    <row r="62" s="7" customFormat="1" ht="15" customHeight="1">
      <c r="J62" s="25"/>
    </row>
    <row r="63" s="7" customFormat="1" ht="15" customHeight="1">
      <c r="J63" s="25"/>
    </row>
    <row r="64" s="7" customFormat="1" ht="15" customHeight="1">
      <c r="J64" s="25"/>
    </row>
    <row r="65" s="7" customFormat="1" ht="15" customHeight="1">
      <c r="J65" s="25"/>
    </row>
    <row r="66" s="7" customFormat="1" ht="15" customHeight="1">
      <c r="J66" s="25"/>
    </row>
    <row r="67" s="7" customFormat="1" ht="15" customHeight="1">
      <c r="J67" s="25"/>
    </row>
    <row r="68" s="7" customFormat="1" ht="15" customHeight="1">
      <c r="J68" s="25"/>
    </row>
    <row r="69" s="7" customFormat="1" ht="15" customHeight="1">
      <c r="J69" s="25"/>
    </row>
    <row r="70" s="7" customFormat="1" ht="15" customHeight="1">
      <c r="J70" s="25"/>
    </row>
    <row r="71" s="7" customFormat="1" ht="15" customHeight="1">
      <c r="J71" s="25"/>
    </row>
    <row r="72" s="7" customFormat="1" ht="15" customHeight="1">
      <c r="J72" s="25"/>
    </row>
    <row r="73" s="7" customFormat="1" ht="15" customHeight="1">
      <c r="J73" s="25"/>
    </row>
    <row r="74" s="7" customFormat="1" ht="15" customHeight="1">
      <c r="J74" s="25"/>
    </row>
    <row r="75" s="7" customFormat="1" ht="15" customHeight="1">
      <c r="J75" s="25"/>
    </row>
    <row r="76" s="7" customFormat="1" ht="15" customHeight="1">
      <c r="J76" s="25"/>
    </row>
    <row r="77" s="7" customFormat="1" ht="15" customHeight="1">
      <c r="J77" s="25"/>
    </row>
    <row r="78" s="7" customFormat="1" ht="15" customHeight="1">
      <c r="J78" s="25"/>
    </row>
    <row r="79" s="7" customFormat="1" ht="15" customHeight="1">
      <c r="J79" s="25"/>
    </row>
    <row r="80" s="7" customFormat="1" ht="15" customHeight="1">
      <c r="J80" s="25"/>
    </row>
    <row r="81" s="7" customFormat="1" ht="15" customHeight="1">
      <c r="J81" s="25"/>
    </row>
    <row r="82" s="7" customFormat="1" ht="15" customHeight="1">
      <c r="J82" s="25"/>
    </row>
    <row r="83" s="7" customFormat="1" ht="15" customHeight="1">
      <c r="J83" s="25"/>
    </row>
    <row r="84" s="7" customFormat="1" ht="15" customHeight="1">
      <c r="J84" s="25"/>
    </row>
    <row r="85" s="7" customFormat="1" ht="15" customHeight="1">
      <c r="J85" s="25"/>
    </row>
    <row r="86" s="7" customFormat="1" ht="15" customHeight="1">
      <c r="J86" s="25"/>
    </row>
    <row r="87" s="7" customFormat="1" ht="15" customHeight="1">
      <c r="J87" s="25"/>
    </row>
    <row r="88" s="7" customFormat="1" ht="15" customHeight="1">
      <c r="J88" s="25"/>
    </row>
    <row r="89" s="7" customFormat="1" ht="15" customHeight="1">
      <c r="J89" s="25"/>
    </row>
    <row r="90" s="7" customFormat="1" ht="15" customHeight="1">
      <c r="J90" s="25"/>
    </row>
    <row r="91" s="7" customFormat="1" ht="15" customHeight="1">
      <c r="J91" s="25"/>
    </row>
    <row r="92" s="7" customFormat="1" ht="15" customHeight="1">
      <c r="J92" s="25"/>
    </row>
    <row r="93" s="7" customFormat="1" ht="15" customHeight="1">
      <c r="J93" s="25"/>
    </row>
    <row r="94" s="7" customFormat="1" ht="15" customHeight="1">
      <c r="J94" s="25"/>
    </row>
    <row r="95" s="7" customFormat="1" ht="15" customHeight="1">
      <c r="J95" s="25"/>
    </row>
    <row r="96" s="7" customFormat="1" ht="15" customHeight="1">
      <c r="J96" s="25"/>
    </row>
    <row r="97" s="7" customFormat="1" ht="15" customHeight="1">
      <c r="J97" s="25"/>
    </row>
    <row r="98" s="7" customFormat="1" ht="15" customHeight="1">
      <c r="J98" s="25"/>
    </row>
    <row r="99" s="7" customFormat="1" ht="15" customHeight="1">
      <c r="J99" s="25"/>
    </row>
    <row r="100" s="7" customFormat="1" ht="15" customHeight="1">
      <c r="J100" s="25"/>
    </row>
    <row r="101" s="7" customFormat="1" ht="15" customHeight="1">
      <c r="J101" s="25"/>
    </row>
    <row r="102" s="7" customFormat="1" ht="15" customHeight="1">
      <c r="J102" s="25"/>
    </row>
    <row r="103" s="7" customFormat="1" ht="15" customHeight="1">
      <c r="J103" s="25"/>
    </row>
    <row r="104" s="7" customFormat="1" ht="15" customHeight="1">
      <c r="J104" s="25"/>
    </row>
    <row r="105" s="7" customFormat="1" ht="15" customHeight="1">
      <c r="J105" s="25"/>
    </row>
    <row r="106" s="7" customFormat="1" ht="15" customHeight="1">
      <c r="J106" s="25"/>
    </row>
    <row r="107" s="7" customFormat="1" ht="15" customHeight="1">
      <c r="J107" s="25"/>
    </row>
    <row r="108" s="7" customFormat="1" ht="15" customHeight="1">
      <c r="J108" s="25"/>
    </row>
    <row r="109" s="7" customFormat="1" ht="15" customHeight="1">
      <c r="J109" s="25"/>
    </row>
    <row r="110" s="7" customFormat="1" ht="15" customHeight="1">
      <c r="J110" s="25"/>
    </row>
    <row r="111" s="7" customFormat="1" ht="15" customHeight="1">
      <c r="J111" s="25"/>
    </row>
    <row r="112" s="7" customFormat="1" ht="15" customHeight="1">
      <c r="J112" s="25"/>
    </row>
    <row r="113" s="7" customFormat="1" ht="15" customHeight="1">
      <c r="J113" s="25"/>
    </row>
    <row r="114" s="7" customFormat="1" ht="15" customHeight="1">
      <c r="J114" s="25"/>
    </row>
    <row r="115" s="7" customFormat="1" ht="15" customHeight="1">
      <c r="J115" s="25"/>
    </row>
    <row r="116" s="7" customFormat="1" ht="15" customHeight="1">
      <c r="J116" s="25"/>
    </row>
    <row r="117" s="7" customFormat="1" ht="15" customHeight="1">
      <c r="J117" s="25"/>
    </row>
    <row r="118" s="7" customFormat="1" ht="15" customHeight="1">
      <c r="J118" s="25"/>
    </row>
    <row r="119" s="7" customFormat="1" ht="15" customHeight="1">
      <c r="J119" s="25"/>
    </row>
    <row r="120" s="7" customFormat="1" ht="15" customHeight="1">
      <c r="J120" s="25"/>
    </row>
    <row r="121" s="7" customFormat="1" ht="15" customHeight="1">
      <c r="J121" s="25"/>
    </row>
    <row r="122" s="7" customFormat="1" ht="15" customHeight="1">
      <c r="J122" s="25"/>
    </row>
    <row r="123" s="7" customFormat="1" ht="15" customHeight="1">
      <c r="J123" s="25"/>
    </row>
    <row r="124" s="7" customFormat="1" ht="15" customHeight="1">
      <c r="J124" s="25"/>
    </row>
    <row r="125" s="7" customFormat="1" ht="15" customHeight="1">
      <c r="J125" s="25"/>
    </row>
    <row r="126" s="7" customFormat="1" ht="15" customHeight="1">
      <c r="J126" s="25"/>
    </row>
    <row r="127" s="7" customFormat="1" ht="15" customHeight="1">
      <c r="J127" s="25"/>
    </row>
    <row r="128" s="7" customFormat="1" ht="15" customHeight="1">
      <c r="J128" s="25"/>
    </row>
    <row r="129" s="7" customFormat="1" ht="15" customHeight="1">
      <c r="J129" s="25"/>
    </row>
    <row r="130" s="7" customFormat="1" ht="15" customHeight="1">
      <c r="J130" s="25"/>
    </row>
    <row r="131" s="7" customFormat="1" ht="15" customHeight="1">
      <c r="J131" s="25"/>
    </row>
    <row r="132" s="7" customFormat="1" ht="15" customHeight="1">
      <c r="J132" s="25"/>
    </row>
    <row r="133" s="7" customFormat="1" ht="15" customHeight="1">
      <c r="J133" s="25"/>
    </row>
    <row r="134" s="7" customFormat="1" ht="15" customHeight="1">
      <c r="J134" s="25"/>
    </row>
    <row r="135" s="7" customFormat="1" ht="15" customHeight="1">
      <c r="J135" s="25"/>
    </row>
    <row r="136" s="7" customFormat="1" ht="15" customHeight="1">
      <c r="J136" s="25"/>
    </row>
    <row r="137" s="7" customFormat="1" ht="15" customHeight="1">
      <c r="J137" s="25"/>
    </row>
    <row r="138" s="7" customFormat="1" ht="15" customHeight="1">
      <c r="J138" s="25"/>
    </row>
    <row r="139" s="7" customFormat="1" ht="15" customHeight="1">
      <c r="J139" s="25"/>
    </row>
    <row r="140" s="7" customFormat="1" ht="15" customHeight="1">
      <c r="J140" s="25"/>
    </row>
    <row r="141" s="7" customFormat="1" ht="15" customHeight="1">
      <c r="J141" s="25"/>
    </row>
    <row r="142" s="7" customFormat="1" ht="15" customHeight="1">
      <c r="J142" s="25"/>
    </row>
    <row r="143" s="7" customFormat="1" ht="15" customHeight="1">
      <c r="J143" s="25"/>
    </row>
    <row r="144" s="7" customFormat="1" ht="15" customHeight="1">
      <c r="J144" s="25"/>
    </row>
    <row r="145" s="7" customFormat="1" ht="15" customHeight="1">
      <c r="J145" s="25"/>
    </row>
    <row r="146" s="7" customFormat="1" ht="15" customHeight="1">
      <c r="J146" s="25"/>
    </row>
    <row r="147" s="7" customFormat="1" ht="15" customHeight="1">
      <c r="J147" s="25"/>
    </row>
    <row r="148" s="7" customFormat="1" ht="15" customHeight="1">
      <c r="J148" s="25"/>
    </row>
    <row r="149" s="7" customFormat="1" ht="15" customHeight="1">
      <c r="J149" s="25"/>
    </row>
    <row r="150" s="7" customFormat="1" ht="15" customHeight="1">
      <c r="J150" s="25"/>
    </row>
    <row r="151" s="7" customFormat="1" ht="15" customHeight="1">
      <c r="J151" s="25"/>
    </row>
    <row r="152" s="7" customFormat="1" ht="15" customHeight="1">
      <c r="J152" s="25"/>
    </row>
    <row r="153" s="7" customFormat="1" ht="15" customHeight="1">
      <c r="J153" s="25"/>
    </row>
    <row r="154" s="7" customFormat="1" ht="15" customHeight="1">
      <c r="J154" s="25"/>
    </row>
    <row r="155" s="7" customFormat="1" ht="15" customHeight="1">
      <c r="J155" s="25"/>
    </row>
    <row r="156" s="7" customFormat="1" ht="15" customHeight="1">
      <c r="J156" s="25"/>
    </row>
    <row r="157" s="7" customFormat="1" ht="15" customHeight="1">
      <c r="J157" s="25"/>
    </row>
    <row r="158" s="7" customFormat="1" ht="15" customHeight="1">
      <c r="J158" s="25"/>
    </row>
    <row r="159" s="7" customFormat="1" ht="15" customHeight="1">
      <c r="J159" s="25"/>
    </row>
    <row r="160" s="7" customFormat="1" ht="15" customHeight="1">
      <c r="J160" s="25"/>
    </row>
    <row r="161" s="7" customFormat="1" ht="15" customHeight="1">
      <c r="J161" s="25"/>
    </row>
    <row r="162" s="7" customFormat="1" ht="15" customHeight="1">
      <c r="J162" s="25"/>
    </row>
    <row r="163" s="7" customFormat="1" ht="15" customHeight="1">
      <c r="J163" s="25"/>
    </row>
    <row r="164" s="7" customFormat="1" ht="15" customHeight="1">
      <c r="J164" s="25"/>
    </row>
    <row r="165" s="7" customFormat="1" ht="15" customHeight="1">
      <c r="J165" s="25"/>
    </row>
    <row r="166" s="7" customFormat="1" ht="15" customHeight="1">
      <c r="J166" s="25"/>
    </row>
    <row r="167" s="7" customFormat="1" ht="15" customHeight="1">
      <c r="J167" s="25"/>
    </row>
    <row r="168" s="7" customFormat="1" ht="15" customHeight="1">
      <c r="J168" s="25"/>
    </row>
    <row r="169" s="7" customFormat="1" ht="15" customHeight="1">
      <c r="J169" s="25"/>
    </row>
    <row r="170" s="7" customFormat="1" ht="15" customHeight="1">
      <c r="J170" s="25"/>
    </row>
    <row r="171" s="7" customFormat="1" ht="15" customHeight="1">
      <c r="J171" s="25"/>
    </row>
    <row r="172" s="7" customFormat="1" ht="15" customHeight="1">
      <c r="J172" s="25"/>
    </row>
    <row r="173" s="7" customFormat="1" ht="15" customHeight="1">
      <c r="J173" s="25"/>
    </row>
    <row r="174" s="7" customFormat="1" ht="15" customHeight="1">
      <c r="J174" s="25"/>
    </row>
    <row r="175" s="7" customFormat="1" ht="15" customHeight="1">
      <c r="J175" s="25"/>
    </row>
    <row r="176" s="7" customFormat="1" ht="15" customHeight="1">
      <c r="J176" s="25"/>
    </row>
    <row r="177" s="7" customFormat="1" ht="15" customHeight="1">
      <c r="J177" s="25"/>
    </row>
    <row r="178" s="7" customFormat="1" ht="15" customHeight="1">
      <c r="J178" s="25"/>
    </row>
    <row r="179" s="7" customFormat="1" ht="15" customHeight="1">
      <c r="J179" s="25"/>
    </row>
    <row r="180" s="7" customFormat="1" ht="15" customHeight="1">
      <c r="J180" s="25"/>
    </row>
    <row r="181" s="7" customFormat="1" ht="15" customHeight="1">
      <c r="J181" s="25"/>
    </row>
    <row r="182" s="7" customFormat="1" ht="15" customHeight="1">
      <c r="J182" s="25"/>
    </row>
    <row r="183" s="7" customFormat="1" ht="15" customHeight="1">
      <c r="J183" s="25"/>
    </row>
    <row r="184" s="7" customFormat="1" ht="15" customHeight="1">
      <c r="J184" s="25"/>
    </row>
    <row r="185" s="7" customFormat="1" ht="15" customHeight="1">
      <c r="J185" s="25"/>
    </row>
    <row r="186" s="7" customFormat="1" ht="15" customHeight="1">
      <c r="J186" s="25"/>
    </row>
    <row r="187" s="7" customFormat="1" ht="15" customHeight="1">
      <c r="J187" s="25"/>
    </row>
    <row r="188" s="7" customFormat="1" ht="15" customHeight="1">
      <c r="J188" s="25"/>
    </row>
    <row r="189" s="7" customFormat="1" ht="15" customHeight="1">
      <c r="J189" s="25"/>
    </row>
    <row r="190" s="7" customFormat="1" ht="15" customHeight="1">
      <c r="J190" s="25"/>
    </row>
    <row r="191" s="7" customFormat="1" ht="15" customHeight="1">
      <c r="J191" s="25"/>
    </row>
    <row r="192" s="7" customFormat="1" ht="15" customHeight="1">
      <c r="J192" s="25"/>
    </row>
    <row r="193" s="7" customFormat="1" ht="15" customHeight="1">
      <c r="J193" s="25"/>
    </row>
    <row r="194" s="7" customFormat="1" ht="15" customHeight="1">
      <c r="J194" s="25"/>
    </row>
    <row r="195" s="7" customFormat="1" ht="15" customHeight="1">
      <c r="J195" s="25"/>
    </row>
    <row r="196" s="7" customFormat="1" ht="15" customHeight="1">
      <c r="J196" s="25"/>
    </row>
    <row r="197" s="7" customFormat="1" ht="15" customHeight="1">
      <c r="J197" s="25"/>
    </row>
    <row r="198" s="7" customFormat="1" ht="15" customHeight="1">
      <c r="J198" s="25"/>
    </row>
    <row r="199" s="7" customFormat="1" ht="15" customHeight="1">
      <c r="J199" s="25"/>
    </row>
    <row r="200" s="7" customFormat="1" ht="15" customHeight="1">
      <c r="J200" s="25"/>
    </row>
    <row r="201" s="7" customFormat="1" ht="15" customHeight="1">
      <c r="J201" s="25"/>
    </row>
    <row r="202" s="7" customFormat="1" ht="15" customHeight="1">
      <c r="J202" s="25"/>
    </row>
    <row r="203" s="7" customFormat="1" ht="15" customHeight="1">
      <c r="J203" s="25"/>
    </row>
    <row r="204" s="7" customFormat="1" ht="15" customHeight="1">
      <c r="J204" s="25"/>
    </row>
    <row r="205" s="7" customFormat="1" ht="15" customHeight="1">
      <c r="J205" s="25"/>
    </row>
    <row r="206" s="7" customFormat="1" ht="15" customHeight="1">
      <c r="J206" s="25"/>
    </row>
    <row r="207" s="7" customFormat="1" ht="15" customHeight="1">
      <c r="J207" s="25"/>
    </row>
    <row r="208" s="7" customFormat="1" ht="15" customHeight="1">
      <c r="J208" s="25"/>
    </row>
    <row r="209" s="7" customFormat="1" ht="15" customHeight="1">
      <c r="J209" s="25"/>
    </row>
    <row r="210" s="7" customFormat="1" ht="15" customHeight="1">
      <c r="J210" s="25"/>
    </row>
    <row r="211" s="7" customFormat="1" ht="15" customHeight="1">
      <c r="J211" s="25"/>
    </row>
    <row r="212" s="7" customFormat="1" ht="15" customHeight="1">
      <c r="J212" s="25"/>
    </row>
    <row r="213" s="7" customFormat="1" ht="15" customHeight="1">
      <c r="J213" s="25"/>
    </row>
    <row r="214" s="7" customFormat="1" ht="15" customHeight="1">
      <c r="J214" s="25"/>
    </row>
    <row r="215" s="7" customFormat="1" ht="15" customHeight="1">
      <c r="J215" s="25"/>
    </row>
    <row r="216" s="7" customFormat="1" ht="15" customHeight="1">
      <c r="J216" s="25"/>
    </row>
    <row r="217" s="7" customFormat="1" ht="15" customHeight="1">
      <c r="J217" s="25"/>
    </row>
    <row r="218" s="7" customFormat="1" ht="15" customHeight="1">
      <c r="J218" s="25"/>
    </row>
    <row r="219" s="7" customFormat="1" ht="15" customHeight="1">
      <c r="J219" s="25"/>
    </row>
    <row r="220" s="7" customFormat="1" ht="15" customHeight="1">
      <c r="J220" s="25"/>
    </row>
    <row r="221" s="7" customFormat="1" ht="15" customHeight="1">
      <c r="J221" s="25"/>
    </row>
    <row r="222" s="7" customFormat="1" ht="15" customHeight="1">
      <c r="J222" s="25"/>
    </row>
    <row r="223" s="7" customFormat="1" ht="15" customHeight="1">
      <c r="J223" s="25"/>
    </row>
    <row r="224" s="7" customFormat="1" ht="15" customHeight="1">
      <c r="J224" s="25"/>
    </row>
    <row r="225" s="7" customFormat="1" ht="15" customHeight="1">
      <c r="J225" s="25"/>
    </row>
    <row r="226" s="7" customFormat="1" ht="15" customHeight="1">
      <c r="J226" s="25"/>
    </row>
    <row r="227" s="7" customFormat="1" ht="15" customHeight="1">
      <c r="J227" s="25"/>
    </row>
    <row r="228" s="7" customFormat="1" ht="15" customHeight="1">
      <c r="J228" s="25"/>
    </row>
    <row r="229" s="7" customFormat="1" ht="15" customHeight="1">
      <c r="J229" s="25"/>
    </row>
    <row r="230" s="7" customFormat="1" ht="15" customHeight="1">
      <c r="J230" s="25"/>
    </row>
    <row r="231" s="7" customFormat="1" ht="15" customHeight="1">
      <c r="J231" s="25"/>
    </row>
    <row r="232" s="7" customFormat="1" ht="15" customHeight="1">
      <c r="J232" s="25"/>
    </row>
    <row r="233" s="7" customFormat="1" ht="15" customHeight="1">
      <c r="J233" s="25"/>
    </row>
    <row r="234" s="7" customFormat="1" ht="15" customHeight="1">
      <c r="J234" s="25"/>
    </row>
    <row r="235" s="7" customFormat="1" ht="15" customHeight="1">
      <c r="J235" s="25"/>
    </row>
    <row r="236" s="7" customFormat="1" ht="15" customHeight="1">
      <c r="J236" s="25"/>
    </row>
    <row r="237" s="7" customFormat="1" ht="15" customHeight="1">
      <c r="J237" s="25"/>
    </row>
    <row r="238" s="7" customFormat="1" ht="15" customHeight="1">
      <c r="J238" s="25"/>
    </row>
    <row r="239" s="7" customFormat="1" ht="15" customHeight="1">
      <c r="J239" s="25"/>
    </row>
    <row r="240" s="7" customFormat="1" ht="15" customHeight="1">
      <c r="J240" s="25"/>
    </row>
    <row r="241" s="7" customFormat="1" ht="15" customHeight="1">
      <c r="J241" s="25"/>
    </row>
    <row r="242" s="7" customFormat="1" ht="15" customHeight="1">
      <c r="J242" s="25"/>
    </row>
    <row r="243" s="7" customFormat="1" ht="15" customHeight="1">
      <c r="J243" s="25"/>
    </row>
    <row r="244" s="7" customFormat="1" ht="15" customHeight="1">
      <c r="J244" s="25"/>
    </row>
    <row r="245" s="7" customFormat="1" ht="15" customHeight="1">
      <c r="J245" s="25"/>
    </row>
    <row r="246" s="7" customFormat="1" ht="15" customHeight="1">
      <c r="J246" s="25"/>
    </row>
    <row r="247" s="7" customFormat="1" ht="15" customHeight="1">
      <c r="J247" s="25"/>
    </row>
    <row r="248" s="7" customFormat="1" ht="15" customHeight="1">
      <c r="J248" s="25"/>
    </row>
    <row r="249" s="7" customFormat="1" ht="15" customHeight="1">
      <c r="J249" s="25"/>
    </row>
    <row r="250" s="7" customFormat="1" ht="15" customHeight="1">
      <c r="J250" s="25"/>
    </row>
    <row r="251" s="7" customFormat="1" ht="15" customHeight="1">
      <c r="J251" s="25"/>
    </row>
    <row r="252" s="7" customFormat="1" ht="15" customHeight="1">
      <c r="J252" s="25"/>
    </row>
    <row r="253" s="7" customFormat="1" ht="15" customHeight="1">
      <c r="J253" s="25"/>
    </row>
    <row r="254" s="7" customFormat="1" ht="15" customHeight="1">
      <c r="J254" s="25"/>
    </row>
    <row r="255" s="7" customFormat="1" ht="15" customHeight="1">
      <c r="J255" s="25"/>
    </row>
    <row r="256" s="7" customFormat="1" ht="15" customHeight="1">
      <c r="J256" s="25"/>
    </row>
    <row r="257" s="7" customFormat="1" ht="15" customHeight="1">
      <c r="J257" s="25"/>
    </row>
    <row r="258" s="7" customFormat="1" ht="15" customHeight="1">
      <c r="J258" s="25"/>
    </row>
    <row r="259" s="7" customFormat="1" ht="15" customHeight="1">
      <c r="J259" s="25"/>
    </row>
    <row r="260" s="7" customFormat="1" ht="15" customHeight="1">
      <c r="J260" s="25"/>
    </row>
    <row r="261" s="7" customFormat="1" ht="15" customHeight="1">
      <c r="J261" s="25"/>
    </row>
    <row r="262" s="7" customFormat="1" ht="15" customHeight="1">
      <c r="J262" s="25"/>
    </row>
    <row r="263" s="7" customFormat="1" ht="15" customHeight="1">
      <c r="J263" s="25"/>
    </row>
    <row r="264" s="7" customFormat="1" ht="15" customHeight="1">
      <c r="J264" s="25"/>
    </row>
    <row r="265" s="7" customFormat="1" ht="15" customHeight="1">
      <c r="J265" s="25"/>
    </row>
    <row r="266" s="7" customFormat="1" ht="15" customHeight="1">
      <c r="J266" s="25"/>
    </row>
    <row r="267" s="7" customFormat="1" ht="15" customHeight="1">
      <c r="J267" s="25"/>
    </row>
    <row r="268" s="7" customFormat="1" ht="15" customHeight="1">
      <c r="J268" s="25"/>
    </row>
    <row r="269" s="7" customFormat="1" ht="15" customHeight="1">
      <c r="J269" s="25"/>
    </row>
    <row r="270" s="7" customFormat="1" ht="15" customHeight="1">
      <c r="J270" s="25"/>
    </row>
    <row r="271" s="7" customFormat="1" ht="15" customHeight="1">
      <c r="J271" s="25"/>
    </row>
    <row r="272" s="7" customFormat="1" ht="15" customHeight="1">
      <c r="J272" s="25"/>
    </row>
    <row r="273" s="7" customFormat="1" ht="15" customHeight="1">
      <c r="J273" s="25"/>
    </row>
    <row r="274" s="7" customFormat="1" ht="15" customHeight="1">
      <c r="J274" s="25"/>
    </row>
    <row r="275" s="7" customFormat="1" ht="15" customHeight="1">
      <c r="J275" s="25"/>
    </row>
    <row r="276" s="7" customFormat="1" ht="15" customHeight="1">
      <c r="J276" s="25"/>
    </row>
    <row r="277" s="7" customFormat="1" ht="15" customHeight="1">
      <c r="J277" s="25"/>
    </row>
    <row r="278" s="7" customFormat="1" ht="15" customHeight="1">
      <c r="J278" s="25"/>
    </row>
    <row r="279" s="7" customFormat="1" ht="15" customHeight="1">
      <c r="J279" s="25"/>
    </row>
    <row r="280" s="7" customFormat="1" ht="15" customHeight="1">
      <c r="J280" s="25"/>
    </row>
    <row r="281" s="7" customFormat="1" ht="15" customHeight="1">
      <c r="J281" s="25"/>
    </row>
    <row r="282" s="7" customFormat="1" ht="15" customHeight="1">
      <c r="J282" s="25"/>
    </row>
    <row r="283" s="7" customFormat="1" ht="15" customHeight="1">
      <c r="J283" s="25"/>
    </row>
    <row r="284" s="7" customFormat="1" ht="15" customHeight="1">
      <c r="J284" s="25"/>
    </row>
    <row r="285" s="7" customFormat="1" ht="15" customHeight="1">
      <c r="J285" s="25"/>
    </row>
    <row r="286" s="7" customFormat="1" ht="15" customHeight="1">
      <c r="J286" s="25"/>
    </row>
    <row r="287" s="7" customFormat="1" ht="15" customHeight="1">
      <c r="J287" s="25"/>
    </row>
    <row r="288" s="7" customFormat="1" ht="15" customHeight="1">
      <c r="J288" s="25"/>
    </row>
    <row r="289" s="7" customFormat="1" ht="15" customHeight="1">
      <c r="J289" s="25"/>
    </row>
    <row r="290" s="7" customFormat="1" ht="15" customHeight="1">
      <c r="J290" s="25"/>
    </row>
    <row r="291" s="7" customFormat="1" ht="15" customHeight="1">
      <c r="J291" s="25"/>
    </row>
    <row r="292" s="7" customFormat="1" ht="15" customHeight="1">
      <c r="J292" s="25"/>
    </row>
    <row r="293" s="7" customFormat="1" ht="15" customHeight="1">
      <c r="J293" s="25"/>
    </row>
    <row r="294" s="7" customFormat="1" ht="15" customHeight="1">
      <c r="J294" s="25"/>
    </row>
    <row r="295" s="7" customFormat="1" ht="15" customHeight="1">
      <c r="J295" s="25"/>
    </row>
    <row r="296" s="7" customFormat="1" ht="15" customHeight="1">
      <c r="J296" s="25"/>
    </row>
    <row r="297" s="7" customFormat="1" ht="15" customHeight="1">
      <c r="J297" s="25"/>
    </row>
    <row r="298" s="7" customFormat="1" ht="15" customHeight="1">
      <c r="J298" s="25"/>
    </row>
    <row r="299" s="7" customFormat="1" ht="15" customHeight="1">
      <c r="J299" s="25"/>
    </row>
    <row r="300" s="7" customFormat="1" ht="15" customHeight="1">
      <c r="J300" s="25"/>
    </row>
    <row r="301" s="7" customFormat="1" ht="15" customHeight="1">
      <c r="J301" s="25"/>
    </row>
    <row r="302" s="7" customFormat="1" ht="15" customHeight="1">
      <c r="J302" s="25"/>
    </row>
    <row r="303" s="7" customFormat="1" ht="15" customHeight="1">
      <c r="J303" s="25"/>
    </row>
    <row r="304" s="7" customFormat="1" ht="15" customHeight="1">
      <c r="J304" s="25"/>
    </row>
    <row r="305" s="7" customFormat="1" ht="15" customHeight="1">
      <c r="J305" s="25"/>
    </row>
    <row r="306" s="7" customFormat="1" ht="15" customHeight="1">
      <c r="J306" s="25"/>
    </row>
    <row r="307" s="7" customFormat="1" ht="15" customHeight="1">
      <c r="J307" s="25"/>
    </row>
    <row r="308" s="7" customFormat="1" ht="15" customHeight="1">
      <c r="J308" s="25"/>
    </row>
    <row r="309" s="7" customFormat="1" ht="15" customHeight="1">
      <c r="J309" s="25"/>
    </row>
    <row r="310" s="7" customFormat="1" ht="15" customHeight="1">
      <c r="J310" s="25"/>
    </row>
    <row r="311" s="7" customFormat="1" ht="15" customHeight="1">
      <c r="J311" s="25"/>
    </row>
    <row r="312" s="7" customFormat="1" ht="15" customHeight="1">
      <c r="J312" s="25"/>
    </row>
    <row r="313" s="7" customFormat="1" ht="15" customHeight="1">
      <c r="J313" s="25"/>
    </row>
    <row r="314" s="7" customFormat="1" ht="15" customHeight="1">
      <c r="J314" s="25"/>
    </row>
    <row r="315" s="7" customFormat="1" ht="15" customHeight="1">
      <c r="J315" s="25"/>
    </row>
    <row r="316" s="7" customFormat="1" ht="15" customHeight="1">
      <c r="J316" s="25"/>
    </row>
    <row r="317" s="7" customFormat="1" ht="15" customHeight="1">
      <c r="J317" s="25"/>
    </row>
    <row r="318" s="7" customFormat="1" ht="15" customHeight="1">
      <c r="J318" s="25"/>
    </row>
    <row r="319" s="7" customFormat="1" ht="15" customHeight="1">
      <c r="J319" s="25"/>
    </row>
    <row r="320" s="7" customFormat="1" ht="15" customHeight="1">
      <c r="J320" s="25"/>
    </row>
    <row r="321" s="7" customFormat="1" ht="15" customHeight="1">
      <c r="J321" s="25"/>
    </row>
    <row r="322" s="7" customFormat="1" ht="15" customHeight="1">
      <c r="J322" s="25"/>
    </row>
    <row r="323" s="7" customFormat="1" ht="15" customHeight="1">
      <c r="J323" s="25"/>
    </row>
    <row r="324" s="7" customFormat="1" ht="15" customHeight="1">
      <c r="J324" s="25"/>
    </row>
    <row r="325" s="7" customFormat="1" ht="15" customHeight="1">
      <c r="J325" s="25"/>
    </row>
    <row r="326" s="7" customFormat="1" ht="15" customHeight="1">
      <c r="J326" s="25"/>
    </row>
    <row r="327" s="7" customFormat="1" ht="15" customHeight="1">
      <c r="J327" s="25"/>
    </row>
    <row r="328" s="7" customFormat="1" ht="15" customHeight="1">
      <c r="J328" s="25"/>
    </row>
    <row r="329" s="7" customFormat="1" ht="15" customHeight="1">
      <c r="J329" s="25"/>
    </row>
    <row r="330" s="7" customFormat="1" ht="15" customHeight="1">
      <c r="J330" s="25"/>
    </row>
    <row r="331" s="7" customFormat="1" ht="15" customHeight="1">
      <c r="J331" s="25"/>
    </row>
    <row r="332" s="7" customFormat="1" ht="15" customHeight="1">
      <c r="J332" s="25"/>
    </row>
    <row r="333" s="7" customFormat="1" ht="15" customHeight="1">
      <c r="J333" s="25"/>
    </row>
    <row r="334" s="7" customFormat="1" ht="15" customHeight="1">
      <c r="J334" s="25"/>
    </row>
    <row r="335" s="7" customFormat="1" ht="15" customHeight="1">
      <c r="J335" s="25"/>
    </row>
    <row r="336" s="7" customFormat="1" ht="15" customHeight="1">
      <c r="J336" s="25"/>
    </row>
    <row r="337" s="7" customFormat="1" ht="15" customHeight="1">
      <c r="J337" s="25"/>
    </row>
    <row r="338" s="7" customFormat="1" ht="15" customHeight="1">
      <c r="J338" s="25"/>
    </row>
    <row r="339" s="7" customFormat="1" ht="15" customHeight="1">
      <c r="J339" s="25"/>
    </row>
    <row r="340" s="7" customFormat="1" ht="15" customHeight="1">
      <c r="J340" s="25"/>
    </row>
    <row r="341" s="7" customFormat="1" ht="15" customHeight="1">
      <c r="J341" s="25"/>
    </row>
    <row r="342" s="7" customFormat="1" ht="15" customHeight="1">
      <c r="J342" s="25"/>
    </row>
    <row r="343" s="7" customFormat="1" ht="15" customHeight="1">
      <c r="J343" s="25"/>
    </row>
    <row r="344" s="7" customFormat="1" ht="15" customHeight="1">
      <c r="J344" s="25"/>
    </row>
    <row r="345" s="7" customFormat="1" ht="15" customHeight="1">
      <c r="J345" s="25"/>
    </row>
    <row r="346" s="7" customFormat="1" ht="15" customHeight="1">
      <c r="J346" s="25"/>
    </row>
    <row r="347" s="7" customFormat="1" ht="15" customHeight="1">
      <c r="J347" s="25"/>
    </row>
    <row r="348" s="7" customFormat="1" ht="15" customHeight="1">
      <c r="J348" s="25"/>
    </row>
    <row r="349" s="7" customFormat="1" ht="15" customHeight="1">
      <c r="J349" s="25"/>
    </row>
    <row r="350" s="7" customFormat="1" ht="15" customHeight="1">
      <c r="J350" s="25"/>
    </row>
    <row r="351" s="7" customFormat="1" ht="15" customHeight="1">
      <c r="J351" s="25"/>
    </row>
    <row r="352" s="7" customFormat="1" ht="15" customHeight="1">
      <c r="J352" s="25"/>
    </row>
    <row r="353" s="7" customFormat="1" ht="15" customHeight="1">
      <c r="J353" s="25"/>
    </row>
    <row r="354" s="7" customFormat="1" ht="15" customHeight="1">
      <c r="J354" s="25"/>
    </row>
    <row r="355" s="7" customFormat="1" ht="15" customHeight="1">
      <c r="J355" s="25"/>
    </row>
    <row r="356" s="7" customFormat="1" ht="15" customHeight="1">
      <c r="J356" s="25"/>
    </row>
    <row r="357" s="7" customFormat="1" ht="15" customHeight="1">
      <c r="J357" s="25"/>
    </row>
    <row r="358" s="7" customFormat="1" ht="15" customHeight="1">
      <c r="J358" s="25"/>
    </row>
    <row r="359" s="7" customFormat="1" ht="15" customHeight="1">
      <c r="J359" s="25"/>
    </row>
    <row r="360" s="7" customFormat="1" ht="15" customHeight="1">
      <c r="J360" s="25"/>
    </row>
    <row r="361" s="7" customFormat="1" ht="15" customHeight="1">
      <c r="J361" s="25"/>
    </row>
    <row r="362" s="7" customFormat="1" ht="15" customHeight="1">
      <c r="J362" s="25"/>
    </row>
    <row r="363" s="7" customFormat="1" ht="15" customHeight="1">
      <c r="J363" s="25"/>
    </row>
    <row r="364" s="7" customFormat="1" ht="15" customHeight="1">
      <c r="J364" s="25"/>
    </row>
    <row r="365" s="7" customFormat="1" ht="15" customHeight="1">
      <c r="J365" s="25"/>
    </row>
    <row r="366" s="7" customFormat="1" ht="15" customHeight="1">
      <c r="J366" s="25"/>
    </row>
    <row r="367" s="7" customFormat="1" ht="15" customHeight="1">
      <c r="J367" s="25"/>
    </row>
    <row r="368" s="7" customFormat="1" ht="15" customHeight="1">
      <c r="J368" s="25"/>
    </row>
    <row r="369" s="7" customFormat="1" ht="15" customHeight="1">
      <c r="J369" s="25"/>
    </row>
    <row r="370" s="7" customFormat="1" ht="15" customHeight="1">
      <c r="J370" s="25"/>
    </row>
    <row r="371" s="7" customFormat="1" ht="15" customHeight="1">
      <c r="J371" s="25"/>
    </row>
    <row r="372" s="7" customFormat="1" ht="15" customHeight="1">
      <c r="J372" s="25"/>
    </row>
    <row r="373" s="7" customFormat="1" ht="15" customHeight="1">
      <c r="J373" s="25"/>
    </row>
    <row r="374" s="7" customFormat="1" ht="15" customHeight="1">
      <c r="J374" s="25"/>
    </row>
    <row r="375" s="7" customFormat="1" ht="15" customHeight="1">
      <c r="J375" s="25"/>
    </row>
    <row r="376" s="7" customFormat="1" ht="15" customHeight="1">
      <c r="J376" s="25"/>
    </row>
    <row r="377" s="7" customFormat="1" ht="15" customHeight="1">
      <c r="J377" s="25"/>
    </row>
    <row r="378" s="7" customFormat="1" ht="15" customHeight="1">
      <c r="J378" s="25"/>
    </row>
    <row r="379" s="7" customFormat="1" ht="15" customHeight="1">
      <c r="J379" s="25"/>
    </row>
    <row r="380" s="7" customFormat="1" ht="15" customHeight="1">
      <c r="J380" s="25"/>
    </row>
    <row r="381" s="7" customFormat="1" ht="15" customHeight="1">
      <c r="J381" s="25"/>
    </row>
    <row r="382" s="7" customFormat="1" ht="15" customHeight="1">
      <c r="J382" s="25"/>
    </row>
    <row r="383" s="7" customFormat="1" ht="15" customHeight="1">
      <c r="J383" s="25"/>
    </row>
    <row r="384" s="7" customFormat="1" ht="15" customHeight="1">
      <c r="J384" s="25"/>
    </row>
    <row r="385" s="7" customFormat="1" ht="15" customHeight="1">
      <c r="J385" s="25"/>
    </row>
    <row r="386" s="7" customFormat="1" ht="15" customHeight="1">
      <c r="J386" s="25"/>
    </row>
    <row r="387" s="7" customFormat="1" ht="15" customHeight="1">
      <c r="J387" s="25"/>
    </row>
    <row r="388" s="7" customFormat="1" ht="15" customHeight="1">
      <c r="J388" s="25"/>
    </row>
    <row r="389" s="7" customFormat="1" ht="15" customHeight="1">
      <c r="J389" s="25"/>
    </row>
    <row r="390" s="7" customFormat="1" ht="15" customHeight="1">
      <c r="J390" s="25"/>
    </row>
    <row r="391" s="7" customFormat="1" ht="15" customHeight="1">
      <c r="J391" s="25"/>
    </row>
    <row r="392" s="7" customFormat="1" ht="15" customHeight="1">
      <c r="J392" s="25"/>
    </row>
    <row r="393" s="7" customFormat="1" ht="15" customHeight="1">
      <c r="J393" s="25"/>
    </row>
    <row r="394" s="7" customFormat="1" ht="15" customHeight="1">
      <c r="J394" s="25"/>
    </row>
    <row r="395" s="7" customFormat="1" ht="15" customHeight="1">
      <c r="J395" s="25"/>
    </row>
    <row r="396" s="7" customFormat="1" ht="15" customHeight="1">
      <c r="J396" s="25"/>
    </row>
    <row r="397" s="7" customFormat="1" ht="15" customHeight="1">
      <c r="J397" s="25"/>
    </row>
    <row r="398" s="7" customFormat="1" ht="15" customHeight="1">
      <c r="J398" s="25"/>
    </row>
    <row r="399" s="7" customFormat="1" ht="15" customHeight="1">
      <c r="J399" s="25"/>
    </row>
    <row r="400" s="7" customFormat="1" ht="15" customHeight="1">
      <c r="J400" s="25"/>
    </row>
    <row r="401" s="7" customFormat="1" ht="15" customHeight="1">
      <c r="J401" s="25"/>
    </row>
    <row r="402" s="7" customFormat="1" ht="15" customHeight="1">
      <c r="J402" s="25"/>
    </row>
    <row r="403" s="7" customFormat="1" ht="15" customHeight="1">
      <c r="J403" s="25"/>
    </row>
    <row r="404" s="7" customFormat="1" ht="15" customHeight="1">
      <c r="J404" s="25"/>
    </row>
    <row r="405" s="7" customFormat="1" ht="15" customHeight="1">
      <c r="J405" s="25"/>
    </row>
    <row r="406" s="7" customFormat="1" ht="15" customHeight="1">
      <c r="J406" s="25"/>
    </row>
    <row r="407" s="7" customFormat="1" ht="15" customHeight="1">
      <c r="J407" s="25"/>
    </row>
    <row r="408" s="7" customFormat="1" ht="15" customHeight="1">
      <c r="J408" s="25"/>
    </row>
    <row r="409" s="7" customFormat="1" ht="15" customHeight="1">
      <c r="J409" s="25"/>
    </row>
    <row r="410" s="7" customFormat="1" ht="15" customHeight="1">
      <c r="J410" s="25"/>
    </row>
    <row r="411" s="7" customFormat="1" ht="15" customHeight="1">
      <c r="J411" s="25"/>
    </row>
    <row r="412" s="7" customFormat="1" ht="15" customHeight="1">
      <c r="J412" s="25"/>
    </row>
    <row r="413" s="7" customFormat="1" ht="15" customHeight="1">
      <c r="J413" s="25"/>
    </row>
    <row r="414" s="7" customFormat="1" ht="15" customHeight="1">
      <c r="J414" s="25"/>
    </row>
    <row r="415" s="7" customFormat="1" ht="15" customHeight="1">
      <c r="J415" s="25"/>
    </row>
    <row r="416" s="7" customFormat="1" ht="15" customHeight="1">
      <c r="J416" s="25"/>
    </row>
    <row r="417" s="7" customFormat="1" ht="15" customHeight="1">
      <c r="J417" s="25"/>
    </row>
    <row r="418" s="7" customFormat="1" ht="15" customHeight="1">
      <c r="J418" s="25"/>
    </row>
    <row r="419" s="7" customFormat="1" ht="15" customHeight="1">
      <c r="J419" s="25"/>
    </row>
    <row r="420" s="7" customFormat="1" ht="15" customHeight="1">
      <c r="J420" s="25"/>
    </row>
    <row r="421" s="7" customFormat="1" ht="15" customHeight="1">
      <c r="J421" s="25"/>
    </row>
    <row r="422" s="7" customFormat="1" ht="15" customHeight="1">
      <c r="J422" s="25"/>
    </row>
    <row r="423" s="7" customFormat="1" ht="15" customHeight="1">
      <c r="J423" s="25"/>
    </row>
    <row r="424" s="7" customFormat="1" ht="15" customHeight="1">
      <c r="J424" s="25"/>
    </row>
    <row r="425" s="7" customFormat="1" ht="15" customHeight="1">
      <c r="J425" s="25"/>
    </row>
    <row r="426" s="7" customFormat="1" ht="15" customHeight="1">
      <c r="J426" s="25"/>
    </row>
    <row r="427" s="7" customFormat="1" ht="15" customHeight="1">
      <c r="J427" s="25"/>
    </row>
    <row r="428" s="7" customFormat="1" ht="15" customHeight="1">
      <c r="J428" s="25"/>
    </row>
    <row r="429" s="7" customFormat="1" ht="15" customHeight="1">
      <c r="J429" s="25"/>
    </row>
    <row r="430" s="7" customFormat="1" ht="15" customHeight="1">
      <c r="J430" s="25"/>
    </row>
    <row r="431" s="7" customFormat="1" ht="15" customHeight="1">
      <c r="J431" s="25"/>
    </row>
    <row r="432" s="7" customFormat="1" ht="15" customHeight="1">
      <c r="J432" s="25"/>
    </row>
    <row r="433" s="7" customFormat="1" ht="15" customHeight="1">
      <c r="J433" s="25"/>
    </row>
    <row r="434" s="7" customFormat="1" ht="15" customHeight="1">
      <c r="J434" s="25"/>
    </row>
    <row r="435" s="7" customFormat="1" ht="15" customHeight="1">
      <c r="J435" s="25"/>
    </row>
    <row r="436" s="7" customFormat="1" ht="15" customHeight="1">
      <c r="J436" s="25"/>
    </row>
    <row r="437" s="7" customFormat="1" ht="15" customHeight="1">
      <c r="J437" s="25"/>
    </row>
    <row r="438" s="7" customFormat="1" ht="15" customHeight="1">
      <c r="J438" s="25"/>
    </row>
    <row r="439" s="7" customFormat="1" ht="15" customHeight="1">
      <c r="J439" s="25"/>
    </row>
    <row r="440" s="7" customFormat="1" ht="15" customHeight="1">
      <c r="J440" s="25"/>
    </row>
    <row r="441" s="7" customFormat="1" ht="15" customHeight="1">
      <c r="J441" s="25"/>
    </row>
    <row r="442" s="7" customFormat="1" ht="15" customHeight="1">
      <c r="J442" s="25"/>
    </row>
    <row r="443" s="7" customFormat="1" ht="15" customHeight="1">
      <c r="J443" s="25"/>
    </row>
    <row r="444" s="7" customFormat="1" ht="15" customHeight="1">
      <c r="J444" s="25"/>
    </row>
    <row r="445" s="7" customFormat="1" ht="15" customHeight="1">
      <c r="J445" s="25"/>
    </row>
    <row r="446" s="7" customFormat="1" ht="15" customHeight="1">
      <c r="J446" s="25"/>
    </row>
    <row r="447" s="7" customFormat="1" ht="15" customHeight="1">
      <c r="J447" s="25"/>
    </row>
    <row r="448" s="7" customFormat="1" ht="15" customHeight="1">
      <c r="J448" s="25"/>
    </row>
    <row r="449" s="7" customFormat="1" ht="15" customHeight="1">
      <c r="J449" s="25"/>
    </row>
    <row r="450" s="7" customFormat="1" ht="15" customHeight="1">
      <c r="J450" s="25"/>
    </row>
    <row r="451" s="7" customFormat="1" ht="15" customHeight="1">
      <c r="J451" s="25"/>
    </row>
    <row r="452" s="7" customFormat="1" ht="15" customHeight="1">
      <c r="J452" s="25"/>
    </row>
    <row r="453" s="7" customFormat="1" ht="15" customHeight="1">
      <c r="J453" s="25"/>
    </row>
    <row r="454" s="7" customFormat="1" ht="15" customHeight="1">
      <c r="J454" s="25"/>
    </row>
    <row r="455" s="7" customFormat="1" ht="15" customHeight="1">
      <c r="J455" s="25"/>
    </row>
    <row r="456" s="7" customFormat="1" ht="15" customHeight="1">
      <c r="J456" s="25"/>
    </row>
    <row r="457" s="7" customFormat="1" ht="15" customHeight="1">
      <c r="J457" s="25"/>
    </row>
    <row r="458" s="7" customFormat="1" ht="15" customHeight="1">
      <c r="J458" s="25"/>
    </row>
    <row r="459" s="7" customFormat="1" ht="15" customHeight="1">
      <c r="J459" s="25"/>
    </row>
    <row r="460" s="7" customFormat="1" ht="15" customHeight="1">
      <c r="J460" s="25"/>
    </row>
    <row r="461" s="7" customFormat="1" ht="15" customHeight="1">
      <c r="J461" s="25"/>
    </row>
    <row r="462" s="7" customFormat="1" ht="15" customHeight="1">
      <c r="J462" s="25"/>
    </row>
    <row r="463" s="7" customFormat="1" ht="15" customHeight="1">
      <c r="J463" s="25"/>
    </row>
    <row r="464" s="7" customFormat="1" ht="15" customHeight="1">
      <c r="J464" s="25"/>
    </row>
    <row r="465" s="7" customFormat="1" ht="15" customHeight="1">
      <c r="J465" s="25"/>
    </row>
    <row r="466" s="7" customFormat="1" ht="15" customHeight="1">
      <c r="J466" s="25"/>
    </row>
    <row r="467" s="7" customFormat="1" ht="15" customHeight="1">
      <c r="J467" s="25"/>
    </row>
    <row r="468" s="7" customFormat="1" ht="15" customHeight="1">
      <c r="J468" s="25"/>
    </row>
    <row r="469" s="7" customFormat="1" ht="15" customHeight="1">
      <c r="J469" s="25"/>
    </row>
    <row r="470" s="7" customFormat="1" ht="15" customHeight="1">
      <c r="J470" s="25"/>
    </row>
    <row r="471" s="7" customFormat="1" ht="15" customHeight="1">
      <c r="J471" s="25"/>
    </row>
    <row r="472" s="7" customFormat="1" ht="15" customHeight="1">
      <c r="J472" s="25"/>
    </row>
    <row r="473" s="7" customFormat="1" ht="15" customHeight="1">
      <c r="J473" s="25"/>
    </row>
    <row r="474" s="7" customFormat="1" ht="15" customHeight="1">
      <c r="J474" s="25"/>
    </row>
    <row r="475" s="7" customFormat="1" ht="15" customHeight="1">
      <c r="J475" s="25"/>
    </row>
    <row r="476" s="7" customFormat="1" ht="15" customHeight="1">
      <c r="J476" s="25"/>
    </row>
    <row r="477" s="7" customFormat="1" ht="15" customHeight="1">
      <c r="J477" s="25"/>
    </row>
    <row r="478" s="7" customFormat="1" ht="15" customHeight="1">
      <c r="J478" s="25"/>
    </row>
    <row r="479" s="7" customFormat="1" ht="15" customHeight="1">
      <c r="J479" s="25"/>
    </row>
    <row r="480" s="7" customFormat="1" ht="15" customHeight="1">
      <c r="J480" s="25"/>
    </row>
    <row r="481" s="7" customFormat="1" ht="15" customHeight="1">
      <c r="J481" s="25"/>
    </row>
    <row r="482" s="7" customFormat="1" ht="15" customHeight="1">
      <c r="J482" s="25"/>
    </row>
    <row r="483" s="7" customFormat="1" ht="15" customHeight="1">
      <c r="J483" s="25"/>
    </row>
    <row r="484" s="7" customFormat="1" ht="15" customHeight="1">
      <c r="J484" s="25"/>
    </row>
    <row r="485" s="7" customFormat="1" ht="15" customHeight="1">
      <c r="J485" s="25"/>
    </row>
    <row r="486" s="7" customFormat="1" ht="15" customHeight="1">
      <c r="J486" s="25"/>
    </row>
    <row r="487" s="7" customFormat="1" ht="15" customHeight="1">
      <c r="J487" s="25"/>
    </row>
    <row r="488" s="7" customFormat="1" ht="15" customHeight="1">
      <c r="J488" s="25"/>
    </row>
    <row r="489" s="7" customFormat="1" ht="15" customHeight="1">
      <c r="J489" s="25"/>
    </row>
    <row r="490" s="7" customFormat="1" ht="15" customHeight="1">
      <c r="J490" s="25"/>
    </row>
    <row r="491" s="7" customFormat="1" ht="15" customHeight="1">
      <c r="J491" s="25"/>
    </row>
    <row r="492" s="7" customFormat="1" ht="15" customHeight="1">
      <c r="J492" s="25"/>
    </row>
    <row r="493" s="7" customFormat="1" ht="15" customHeight="1">
      <c r="J493" s="25"/>
    </row>
    <row r="494" s="7" customFormat="1" ht="15" customHeight="1">
      <c r="J494" s="25"/>
    </row>
    <row r="495" s="7" customFormat="1" ht="15" customHeight="1">
      <c r="J495" s="25"/>
    </row>
    <row r="496" s="7" customFormat="1" ht="15" customHeight="1">
      <c r="J496" s="25"/>
    </row>
    <row r="497" s="7" customFormat="1" ht="15" customHeight="1">
      <c r="J497" s="25"/>
    </row>
    <row r="498" s="7" customFormat="1" ht="15" customHeight="1">
      <c r="J498" s="25"/>
    </row>
    <row r="499" s="7" customFormat="1" ht="15" customHeight="1">
      <c r="J499" s="25"/>
    </row>
    <row r="500" s="7" customFormat="1" ht="15" customHeight="1">
      <c r="J500" s="25"/>
    </row>
    <row r="501" s="7" customFormat="1" ht="15" customHeight="1">
      <c r="J501" s="25"/>
    </row>
    <row r="502" s="7" customFormat="1" ht="15" customHeight="1">
      <c r="J502" s="25"/>
    </row>
    <row r="503" s="7" customFormat="1" ht="15" customHeight="1">
      <c r="J503" s="25"/>
    </row>
    <row r="504" s="7" customFormat="1" ht="15" customHeight="1">
      <c r="J504" s="25"/>
    </row>
    <row r="505" s="7" customFormat="1" ht="15" customHeight="1">
      <c r="J505" s="25"/>
    </row>
    <row r="506" s="7" customFormat="1" ht="15" customHeight="1">
      <c r="J506" s="25"/>
    </row>
    <row r="507" s="7" customFormat="1" ht="15" customHeight="1">
      <c r="J507" s="25"/>
    </row>
    <row r="508" s="7" customFormat="1" ht="15" customHeight="1">
      <c r="J508" s="25"/>
    </row>
    <row r="509" s="7" customFormat="1" ht="15" customHeight="1">
      <c r="J509" s="25"/>
    </row>
    <row r="510" s="7" customFormat="1" ht="15" customHeight="1">
      <c r="J510" s="25"/>
    </row>
    <row r="511" s="7" customFormat="1" ht="15" customHeight="1">
      <c r="J511" s="25"/>
    </row>
    <row r="512" s="7" customFormat="1" ht="15" customHeight="1">
      <c r="J512" s="25"/>
    </row>
    <row r="513" s="7" customFormat="1" ht="15" customHeight="1">
      <c r="J513" s="25"/>
    </row>
    <row r="514" s="7" customFormat="1" ht="15" customHeight="1">
      <c r="J514" s="25"/>
    </row>
    <row r="515" s="7" customFormat="1" ht="15" customHeight="1">
      <c r="J515" s="25"/>
    </row>
    <row r="516" s="7" customFormat="1" ht="15" customHeight="1">
      <c r="J516" s="25"/>
    </row>
    <row r="517" s="7" customFormat="1" ht="15" customHeight="1">
      <c r="J517" s="25"/>
    </row>
    <row r="518" s="7" customFormat="1" ht="15" customHeight="1">
      <c r="J518" s="25"/>
    </row>
    <row r="519" s="7" customFormat="1" ht="15" customHeight="1">
      <c r="J519" s="25"/>
    </row>
    <row r="520" s="7" customFormat="1" ht="15" customHeight="1">
      <c r="J520" s="25"/>
    </row>
    <row r="521" s="7" customFormat="1" ht="15" customHeight="1">
      <c r="J521" s="25"/>
    </row>
    <row r="522" s="7" customFormat="1" ht="15" customHeight="1">
      <c r="J522" s="25"/>
    </row>
    <row r="523" s="7" customFormat="1" ht="15" customHeight="1">
      <c r="J523" s="25"/>
    </row>
    <row r="524" s="7" customFormat="1" ht="15" customHeight="1">
      <c r="J524" s="25"/>
    </row>
    <row r="525" s="7" customFormat="1" ht="15" customHeight="1">
      <c r="J525" s="25"/>
    </row>
    <row r="526" s="7" customFormat="1" ht="15" customHeight="1">
      <c r="J526" s="25"/>
    </row>
    <row r="527" s="7" customFormat="1" ht="15" customHeight="1">
      <c r="J527" s="25"/>
    </row>
    <row r="528" s="7" customFormat="1" ht="15" customHeight="1">
      <c r="J528" s="25"/>
    </row>
    <row r="529" s="7" customFormat="1" ht="15" customHeight="1">
      <c r="J529" s="25"/>
    </row>
    <row r="530" s="7" customFormat="1" ht="15" customHeight="1">
      <c r="J530" s="25"/>
    </row>
    <row r="531" s="7" customFormat="1" ht="15" customHeight="1">
      <c r="J531" s="25"/>
    </row>
    <row r="532" s="7" customFormat="1" ht="15" customHeight="1">
      <c r="J532" s="25"/>
    </row>
    <row r="533" s="7" customFormat="1" ht="15" customHeight="1">
      <c r="J533" s="25"/>
    </row>
    <row r="534" s="7" customFormat="1" ht="15" customHeight="1">
      <c r="J534" s="25"/>
    </row>
    <row r="535" s="7" customFormat="1" ht="15" customHeight="1">
      <c r="J535" s="25"/>
    </row>
    <row r="536" s="7" customFormat="1" ht="15" customHeight="1">
      <c r="J536" s="25"/>
    </row>
    <row r="537" s="7" customFormat="1" ht="15" customHeight="1">
      <c r="J537" s="25"/>
    </row>
    <row r="538" s="7" customFormat="1" ht="15" customHeight="1">
      <c r="J538" s="25"/>
    </row>
    <row r="539" s="7" customFormat="1" ht="15" customHeight="1">
      <c r="J539" s="25"/>
    </row>
    <row r="540" s="7" customFormat="1" ht="15" customHeight="1">
      <c r="J540" s="25"/>
    </row>
    <row r="541" s="7" customFormat="1" ht="15" customHeight="1">
      <c r="J541" s="25"/>
    </row>
    <row r="542" s="7" customFormat="1" ht="15" customHeight="1">
      <c r="J542" s="25"/>
    </row>
    <row r="543" s="7" customFormat="1" ht="15" customHeight="1">
      <c r="J543" s="25"/>
    </row>
    <row r="544" s="7" customFormat="1" ht="15" customHeight="1">
      <c r="J544" s="25"/>
    </row>
    <row r="545" s="7" customFormat="1" ht="15" customHeight="1">
      <c r="J545" s="25"/>
    </row>
    <row r="546" s="7" customFormat="1" ht="15" customHeight="1">
      <c r="J546" s="25"/>
    </row>
    <row r="547" s="7" customFormat="1" ht="15" customHeight="1">
      <c r="J547" s="25"/>
    </row>
    <row r="548" s="7" customFormat="1" ht="15" customHeight="1">
      <c r="J548" s="25"/>
    </row>
    <row r="549" s="7" customFormat="1" ht="15" customHeight="1">
      <c r="J549" s="25"/>
    </row>
    <row r="550" s="7" customFormat="1" ht="15" customHeight="1">
      <c r="J550" s="25"/>
    </row>
    <row r="551" s="7" customFormat="1" ht="15" customHeight="1">
      <c r="J551" s="25"/>
    </row>
    <row r="552" s="7" customFormat="1" ht="15" customHeight="1">
      <c r="J552" s="25"/>
    </row>
    <row r="553" s="7" customFormat="1" ht="15" customHeight="1">
      <c r="J553" s="25"/>
    </row>
    <row r="554" s="7" customFormat="1" ht="15" customHeight="1">
      <c r="J554" s="25"/>
    </row>
    <row r="555" s="7" customFormat="1" ht="15" customHeight="1">
      <c r="J555" s="25"/>
    </row>
    <row r="556" s="7" customFormat="1" ht="15" customHeight="1">
      <c r="J556" s="25"/>
    </row>
    <row r="557" s="7" customFormat="1" ht="15" customHeight="1">
      <c r="J557" s="25"/>
    </row>
    <row r="558" s="7" customFormat="1" ht="15" customHeight="1">
      <c r="J558" s="25"/>
    </row>
    <row r="559" s="7" customFormat="1" ht="15" customHeight="1">
      <c r="J559" s="25"/>
    </row>
    <row r="560" s="7" customFormat="1" ht="15" customHeight="1">
      <c r="J560" s="25"/>
    </row>
    <row r="561" s="7" customFormat="1" ht="15" customHeight="1">
      <c r="J561" s="25"/>
    </row>
    <row r="562" s="7" customFormat="1" ht="15" customHeight="1">
      <c r="J562" s="25"/>
    </row>
    <row r="563" s="7" customFormat="1" ht="15" customHeight="1">
      <c r="J563" s="25"/>
    </row>
    <row r="564" s="7" customFormat="1" ht="15" customHeight="1">
      <c r="J564" s="25"/>
    </row>
    <row r="565" s="7" customFormat="1" ht="15" customHeight="1">
      <c r="J565" s="25"/>
    </row>
    <row r="566" s="7" customFormat="1" ht="15" customHeight="1">
      <c r="J566" s="25"/>
    </row>
    <row r="567" s="7" customFormat="1" ht="15" customHeight="1">
      <c r="J567" s="25"/>
    </row>
    <row r="568" s="7" customFormat="1" ht="15" customHeight="1">
      <c r="J568" s="25"/>
    </row>
    <row r="569" s="7" customFormat="1" ht="15" customHeight="1">
      <c r="J569" s="25"/>
    </row>
    <row r="570" s="7" customFormat="1" ht="15" customHeight="1">
      <c r="J570" s="25"/>
    </row>
    <row r="571" s="7" customFormat="1" ht="15" customHeight="1">
      <c r="J571" s="25"/>
    </row>
    <row r="572" s="7" customFormat="1" ht="15" customHeight="1">
      <c r="J572" s="25"/>
    </row>
    <row r="573" s="7" customFormat="1" ht="15" customHeight="1">
      <c r="J573" s="25"/>
    </row>
    <row r="574" s="7" customFormat="1" ht="15" customHeight="1">
      <c r="J574" s="25"/>
    </row>
    <row r="575" s="7" customFormat="1" ht="15" customHeight="1">
      <c r="J575" s="25"/>
    </row>
    <row r="576" s="7" customFormat="1" ht="15" customHeight="1">
      <c r="J576" s="25"/>
    </row>
    <row r="577" s="7" customFormat="1" ht="15" customHeight="1">
      <c r="J577" s="25"/>
    </row>
    <row r="578" s="7" customFormat="1" ht="15" customHeight="1">
      <c r="J578" s="25"/>
    </row>
    <row r="579" s="7" customFormat="1" ht="15" customHeight="1">
      <c r="J579" s="25"/>
    </row>
    <row r="580" s="7" customFormat="1" ht="15" customHeight="1">
      <c r="J580" s="25"/>
    </row>
    <row r="581" s="7" customFormat="1" ht="15" customHeight="1">
      <c r="J581" s="25"/>
    </row>
    <row r="582" s="7" customFormat="1" ht="15" customHeight="1">
      <c r="J582" s="25"/>
    </row>
    <row r="583" s="7" customFormat="1" ht="15" customHeight="1">
      <c r="J583" s="25"/>
    </row>
    <row r="584" s="7" customFormat="1" ht="15" customHeight="1">
      <c r="J584" s="25"/>
    </row>
    <row r="585" s="7" customFormat="1" ht="15" customHeight="1">
      <c r="J585" s="25"/>
    </row>
    <row r="586" s="7" customFormat="1" ht="15" customHeight="1">
      <c r="J586" s="25"/>
    </row>
    <row r="587" s="7" customFormat="1" ht="15" customHeight="1">
      <c r="J587" s="25"/>
    </row>
    <row r="588" s="7" customFormat="1" ht="15" customHeight="1">
      <c r="J588" s="25"/>
    </row>
    <row r="589" s="7" customFormat="1" ht="15" customHeight="1">
      <c r="J589" s="25"/>
    </row>
    <row r="590" s="7" customFormat="1" ht="15" customHeight="1">
      <c r="J590" s="25"/>
    </row>
    <row r="591" s="7" customFormat="1" ht="15" customHeight="1">
      <c r="J591" s="25"/>
    </row>
    <row r="592" s="7" customFormat="1" ht="15" customHeight="1">
      <c r="J592" s="25"/>
    </row>
    <row r="593" s="7" customFormat="1" ht="15" customHeight="1">
      <c r="J593" s="25"/>
    </row>
    <row r="594" s="7" customFormat="1" ht="15" customHeight="1">
      <c r="J594" s="25"/>
    </row>
    <row r="595" s="7" customFormat="1" ht="15" customHeight="1">
      <c r="J595" s="25"/>
    </row>
    <row r="596" s="7" customFormat="1" ht="15" customHeight="1">
      <c r="J596" s="25"/>
    </row>
    <row r="597" s="7" customFormat="1" ht="15" customHeight="1">
      <c r="J597" s="25"/>
    </row>
    <row r="598" s="7" customFormat="1" ht="15" customHeight="1">
      <c r="J598" s="25"/>
    </row>
    <row r="599" s="7" customFormat="1" ht="15" customHeight="1">
      <c r="J599" s="25"/>
    </row>
    <row r="600" s="7" customFormat="1" ht="15" customHeight="1">
      <c r="J600" s="25"/>
    </row>
    <row r="601" s="7" customFormat="1" ht="15" customHeight="1">
      <c r="J601" s="25"/>
    </row>
    <row r="602" s="7" customFormat="1" ht="15" customHeight="1">
      <c r="J602" s="25"/>
    </row>
    <row r="603" s="7" customFormat="1" ht="15" customHeight="1">
      <c r="J603" s="25"/>
    </row>
    <row r="604" s="7" customFormat="1" ht="15" customHeight="1">
      <c r="J604" s="25"/>
    </row>
    <row r="605" s="7" customFormat="1" ht="15" customHeight="1">
      <c r="J605" s="25"/>
    </row>
    <row r="606" s="7" customFormat="1" ht="15" customHeight="1">
      <c r="J606" s="25"/>
    </row>
    <row r="607" s="7" customFormat="1" ht="15" customHeight="1">
      <c r="J607" s="25"/>
    </row>
    <row r="608" s="7" customFormat="1" ht="15" customHeight="1">
      <c r="J608" s="25"/>
    </row>
    <row r="609" s="7" customFormat="1" ht="15" customHeight="1">
      <c r="J609" s="25"/>
    </row>
    <row r="610" s="7" customFormat="1" ht="15" customHeight="1">
      <c r="J610" s="25"/>
    </row>
    <row r="611" s="7" customFormat="1" ht="15" customHeight="1">
      <c r="J611" s="25"/>
    </row>
    <row r="612" s="7" customFormat="1" ht="15" customHeight="1">
      <c r="J612" s="25"/>
    </row>
    <row r="613" s="7" customFormat="1" ht="15" customHeight="1">
      <c r="J613" s="25"/>
    </row>
    <row r="614" s="7" customFormat="1" ht="15" customHeight="1">
      <c r="J614" s="25"/>
    </row>
    <row r="615" s="7" customFormat="1" ht="15" customHeight="1">
      <c r="J615" s="25"/>
    </row>
    <row r="616" s="7" customFormat="1" ht="15" customHeight="1">
      <c r="J616" s="25"/>
    </row>
    <row r="617" s="7" customFormat="1" ht="15" customHeight="1">
      <c r="J617" s="25"/>
    </row>
    <row r="618" s="7" customFormat="1" ht="15" customHeight="1">
      <c r="J618" s="25"/>
    </row>
    <row r="619" s="7" customFormat="1" ht="15" customHeight="1">
      <c r="J619" s="25"/>
    </row>
    <row r="620" s="7" customFormat="1" ht="15" customHeight="1">
      <c r="J620" s="25"/>
    </row>
    <row r="621" s="7" customFormat="1" ht="15" customHeight="1">
      <c r="J621" s="25"/>
    </row>
    <row r="622" s="7" customFormat="1" ht="15" customHeight="1">
      <c r="J622" s="25"/>
    </row>
    <row r="623" s="7" customFormat="1" ht="15" customHeight="1">
      <c r="J623" s="25"/>
    </row>
    <row r="624" s="7" customFormat="1" ht="15" customHeight="1">
      <c r="J624" s="25"/>
    </row>
    <row r="625" s="7" customFormat="1" ht="15" customHeight="1">
      <c r="J625" s="25"/>
    </row>
    <row r="626" s="7" customFormat="1" ht="15" customHeight="1">
      <c r="J626" s="25"/>
    </row>
    <row r="627" s="7" customFormat="1" ht="15" customHeight="1">
      <c r="J627" s="25"/>
    </row>
    <row r="628" s="7" customFormat="1" ht="15" customHeight="1">
      <c r="J628" s="25"/>
    </row>
    <row r="629" s="7" customFormat="1" ht="15" customHeight="1">
      <c r="J629" s="25"/>
    </row>
    <row r="630" s="7" customFormat="1" ht="15" customHeight="1">
      <c r="J630" s="25"/>
    </row>
    <row r="631" s="7" customFormat="1" ht="15" customHeight="1">
      <c r="J631" s="25"/>
    </row>
    <row r="632" s="7" customFormat="1" ht="15" customHeight="1">
      <c r="J632" s="25"/>
    </row>
    <row r="633" s="7" customFormat="1" ht="15" customHeight="1">
      <c r="J633" s="25"/>
    </row>
    <row r="634" s="7" customFormat="1" ht="15" customHeight="1">
      <c r="J634" s="25"/>
    </row>
    <row r="635" s="7" customFormat="1" ht="15" customHeight="1">
      <c r="J635" s="25"/>
    </row>
    <row r="636" s="7" customFormat="1" ht="15" customHeight="1">
      <c r="J636" s="25"/>
    </row>
    <row r="637" s="7" customFormat="1" ht="15" customHeight="1">
      <c r="J637" s="25"/>
    </row>
    <row r="638" s="7" customFormat="1" ht="15" customHeight="1">
      <c r="J638" s="25"/>
    </row>
    <row r="639" s="7" customFormat="1" ht="15" customHeight="1">
      <c r="J639" s="25"/>
    </row>
    <row r="640" s="7" customFormat="1" ht="15" customHeight="1">
      <c r="J640" s="25"/>
    </row>
    <row r="641" s="7" customFormat="1" ht="15" customHeight="1">
      <c r="J641" s="25"/>
    </row>
    <row r="642" s="7" customFormat="1" ht="15" customHeight="1">
      <c r="J642" s="25"/>
    </row>
    <row r="643" s="7" customFormat="1" ht="15" customHeight="1">
      <c r="J643" s="25"/>
    </row>
    <row r="644" s="7" customFormat="1" ht="15" customHeight="1">
      <c r="J644" s="25"/>
    </row>
    <row r="645" s="7" customFormat="1" ht="15" customHeight="1">
      <c r="J645" s="25"/>
    </row>
    <row r="646" s="7" customFormat="1" ht="15" customHeight="1">
      <c r="J646" s="25"/>
    </row>
    <row r="647" s="7" customFormat="1" ht="15" customHeight="1">
      <c r="J647" s="25"/>
    </row>
    <row r="648" s="7" customFormat="1" ht="15" customHeight="1">
      <c r="J648" s="25"/>
    </row>
    <row r="649" s="7" customFormat="1" ht="15" customHeight="1">
      <c r="J649" s="25"/>
    </row>
    <row r="650" s="7" customFormat="1" ht="15" customHeight="1">
      <c r="J650" s="25"/>
    </row>
    <row r="651" s="7" customFormat="1" ht="15" customHeight="1">
      <c r="J651" s="25"/>
    </row>
    <row r="652" s="7" customFormat="1" ht="15" customHeight="1">
      <c r="J652" s="25"/>
    </row>
    <row r="653" s="7" customFormat="1" ht="15" customHeight="1">
      <c r="J653" s="25"/>
    </row>
    <row r="654" s="7" customFormat="1" ht="15" customHeight="1">
      <c r="J654" s="25"/>
    </row>
    <row r="655" s="7" customFormat="1" ht="15" customHeight="1">
      <c r="J655" s="25"/>
    </row>
    <row r="656" s="7" customFormat="1" ht="15" customHeight="1">
      <c r="J656" s="25"/>
    </row>
    <row r="657" s="7" customFormat="1" ht="15" customHeight="1">
      <c r="J657" s="25"/>
    </row>
    <row r="658" s="7" customFormat="1" ht="15" customHeight="1">
      <c r="J658" s="25"/>
    </row>
    <row r="659" s="7" customFormat="1" ht="15" customHeight="1">
      <c r="J659" s="25"/>
    </row>
    <row r="660" s="7" customFormat="1" ht="15" customHeight="1">
      <c r="J660" s="25"/>
    </row>
    <row r="661" s="7" customFormat="1" ht="15" customHeight="1">
      <c r="J661" s="25"/>
    </row>
    <row r="662" s="7" customFormat="1" ht="15" customHeight="1">
      <c r="J662" s="25"/>
    </row>
    <row r="663" s="7" customFormat="1" ht="15" customHeight="1">
      <c r="J663" s="25"/>
    </row>
    <row r="664" s="7" customFormat="1" ht="15" customHeight="1">
      <c r="J664" s="25"/>
    </row>
    <row r="665" s="7" customFormat="1" ht="15" customHeight="1">
      <c r="J665" s="25"/>
    </row>
    <row r="666" s="7" customFormat="1" ht="15" customHeight="1">
      <c r="J666" s="25"/>
    </row>
    <row r="667" s="7" customFormat="1" ht="15" customHeight="1">
      <c r="J667" s="25"/>
    </row>
    <row r="668" s="7" customFormat="1" ht="15" customHeight="1">
      <c r="J668" s="25"/>
    </row>
    <row r="669" s="7" customFormat="1" ht="15" customHeight="1">
      <c r="J669" s="25"/>
    </row>
    <row r="670" s="7" customFormat="1" ht="15" customHeight="1">
      <c r="J670" s="25"/>
    </row>
    <row r="671" s="7" customFormat="1" ht="15" customHeight="1">
      <c r="J671" s="25"/>
    </row>
    <row r="672" s="7" customFormat="1" ht="15" customHeight="1">
      <c r="J672" s="25"/>
    </row>
    <row r="673" s="7" customFormat="1" ht="15" customHeight="1">
      <c r="J673" s="25"/>
    </row>
    <row r="674" s="7" customFormat="1" ht="15" customHeight="1">
      <c r="J674" s="25"/>
    </row>
    <row r="675" s="7" customFormat="1" ht="15" customHeight="1">
      <c r="J675" s="25"/>
    </row>
    <row r="676" s="7" customFormat="1" ht="15" customHeight="1">
      <c r="J676" s="25"/>
    </row>
    <row r="677" s="7" customFormat="1" ht="15" customHeight="1">
      <c r="J677" s="25"/>
    </row>
    <row r="678" s="7" customFormat="1" ht="15" customHeight="1">
      <c r="J678" s="25"/>
    </row>
    <row r="679" s="7" customFormat="1" ht="15" customHeight="1">
      <c r="J679" s="25"/>
    </row>
    <row r="680" s="7" customFormat="1" ht="15" customHeight="1">
      <c r="J680" s="25"/>
    </row>
    <row r="681" s="7" customFormat="1" ht="15" customHeight="1">
      <c r="J681" s="25"/>
    </row>
    <row r="682" s="7" customFormat="1" ht="15" customHeight="1">
      <c r="J682" s="25"/>
    </row>
    <row r="683" s="7" customFormat="1" ht="15" customHeight="1">
      <c r="J683" s="25"/>
    </row>
    <row r="684" s="7" customFormat="1" ht="15" customHeight="1">
      <c r="J684" s="25"/>
    </row>
    <row r="685" s="7" customFormat="1" ht="15" customHeight="1">
      <c r="J685" s="25"/>
    </row>
    <row r="686" s="7" customFormat="1" ht="15" customHeight="1">
      <c r="J686" s="25"/>
    </row>
    <row r="687" s="7" customFormat="1" ht="15" customHeight="1">
      <c r="J687" s="25"/>
    </row>
    <row r="688" s="7" customFormat="1" ht="15" customHeight="1">
      <c r="J688" s="25"/>
    </row>
    <row r="689" s="7" customFormat="1" ht="15" customHeight="1">
      <c r="J689" s="25"/>
    </row>
    <row r="690" s="7" customFormat="1" ht="15" customHeight="1">
      <c r="J690" s="25"/>
    </row>
    <row r="691" s="7" customFormat="1" ht="15" customHeight="1">
      <c r="J691" s="25"/>
    </row>
    <row r="692" s="7" customFormat="1" ht="15" customHeight="1">
      <c r="J692" s="25"/>
    </row>
    <row r="693" s="7" customFormat="1" ht="15" customHeight="1">
      <c r="J693" s="25"/>
    </row>
    <row r="694" s="7" customFormat="1" ht="15" customHeight="1">
      <c r="J694" s="25"/>
    </row>
    <row r="695" s="7" customFormat="1" ht="15" customHeight="1">
      <c r="J695" s="25"/>
    </row>
    <row r="696" s="7" customFormat="1" ht="15" customHeight="1">
      <c r="J696" s="25"/>
    </row>
    <row r="697" s="7" customFormat="1" ht="15" customHeight="1">
      <c r="J697" s="25"/>
    </row>
    <row r="698" s="7" customFormat="1" ht="15" customHeight="1">
      <c r="J698" s="25"/>
    </row>
    <row r="699" s="7" customFormat="1" ht="15" customHeight="1">
      <c r="J699" s="25"/>
    </row>
    <row r="700" s="7" customFormat="1" ht="15" customHeight="1">
      <c r="J700" s="25"/>
    </row>
    <row r="701" s="7" customFormat="1" ht="15" customHeight="1">
      <c r="J701" s="25"/>
    </row>
    <row r="702" s="7" customFormat="1" ht="15" customHeight="1">
      <c r="J702" s="25"/>
    </row>
    <row r="703" s="7" customFormat="1" ht="15" customHeight="1">
      <c r="J703" s="25"/>
    </row>
    <row r="704" s="7" customFormat="1" ht="15" customHeight="1">
      <c r="J704" s="25"/>
    </row>
    <row r="705" s="7" customFormat="1" ht="15" customHeight="1">
      <c r="J705" s="25"/>
    </row>
    <row r="706" s="7" customFormat="1" ht="15" customHeight="1">
      <c r="J706" s="25"/>
    </row>
    <row r="707" s="7" customFormat="1" ht="15" customHeight="1">
      <c r="J707" s="25"/>
    </row>
    <row r="708" s="7" customFormat="1" ht="15" customHeight="1">
      <c r="J708" s="25"/>
    </row>
    <row r="709" s="7" customFormat="1" ht="15" customHeight="1">
      <c r="J709" s="25"/>
    </row>
    <row r="710" s="7" customFormat="1" ht="15" customHeight="1">
      <c r="J710" s="25"/>
    </row>
    <row r="711" s="7" customFormat="1" ht="15" customHeight="1">
      <c r="J711" s="25"/>
    </row>
    <row r="712" s="7" customFormat="1" ht="15" customHeight="1">
      <c r="J712" s="25"/>
    </row>
    <row r="713" s="7" customFormat="1" ht="15" customHeight="1">
      <c r="J713" s="25"/>
    </row>
    <row r="714" s="7" customFormat="1" ht="15" customHeight="1">
      <c r="J714" s="25"/>
    </row>
    <row r="715" s="7" customFormat="1" ht="15" customHeight="1">
      <c r="J715" s="25"/>
    </row>
    <row r="716" s="7" customFormat="1" ht="15" customHeight="1">
      <c r="J716" s="25"/>
    </row>
    <row r="717" s="7" customFormat="1" ht="15" customHeight="1">
      <c r="J717" s="25"/>
    </row>
    <row r="718" s="7" customFormat="1" ht="15" customHeight="1">
      <c r="J718" s="25"/>
    </row>
    <row r="719" s="7" customFormat="1" ht="15" customHeight="1">
      <c r="J719" s="25"/>
    </row>
    <row r="720" s="7" customFormat="1" ht="15" customHeight="1">
      <c r="J720" s="25"/>
    </row>
    <row r="721" s="7" customFormat="1" ht="15" customHeight="1">
      <c r="J721" s="25"/>
    </row>
    <row r="722" s="7" customFormat="1" ht="15" customHeight="1">
      <c r="J722" s="25"/>
    </row>
    <row r="723" s="7" customFormat="1" ht="15" customHeight="1">
      <c r="J723" s="25"/>
    </row>
    <row r="724" s="7" customFormat="1" ht="15" customHeight="1">
      <c r="J724" s="25"/>
    </row>
    <row r="725" s="7" customFormat="1" ht="15" customHeight="1">
      <c r="J725" s="25"/>
    </row>
    <row r="726" s="7" customFormat="1" ht="15" customHeight="1">
      <c r="J726" s="25"/>
    </row>
    <row r="727" s="7" customFormat="1" ht="15" customHeight="1">
      <c r="J727" s="25"/>
    </row>
    <row r="728" s="7" customFormat="1" ht="15" customHeight="1">
      <c r="J728" s="25"/>
    </row>
    <row r="729" s="7" customFormat="1" ht="15" customHeight="1">
      <c r="J729" s="25"/>
    </row>
    <row r="730" s="7" customFormat="1" ht="15" customHeight="1">
      <c r="J730" s="25"/>
    </row>
    <row r="731" s="7" customFormat="1" ht="15" customHeight="1">
      <c r="J731" s="25"/>
    </row>
    <row r="732" s="7" customFormat="1" ht="15" customHeight="1">
      <c r="J732" s="25"/>
    </row>
    <row r="733" s="7" customFormat="1" ht="15" customHeight="1">
      <c r="J733" s="25"/>
    </row>
    <row r="734" s="7" customFormat="1" ht="15" customHeight="1">
      <c r="J734" s="25"/>
    </row>
    <row r="735" s="7" customFormat="1" ht="15" customHeight="1">
      <c r="J735" s="25"/>
    </row>
    <row r="736" s="7" customFormat="1" ht="15" customHeight="1">
      <c r="J736" s="25"/>
    </row>
    <row r="737" s="7" customFormat="1" ht="15" customHeight="1">
      <c r="J737" s="25"/>
    </row>
    <row r="738" s="7" customFormat="1" ht="15" customHeight="1">
      <c r="J738" s="25"/>
    </row>
    <row r="739" s="7" customFormat="1" ht="15" customHeight="1">
      <c r="J739" s="25"/>
    </row>
    <row r="740" s="7" customFormat="1" ht="15" customHeight="1">
      <c r="J740" s="25"/>
    </row>
    <row r="741" s="7" customFormat="1" ht="15" customHeight="1">
      <c r="J741" s="25"/>
    </row>
    <row r="742" s="7" customFormat="1" ht="15" customHeight="1">
      <c r="J742" s="25"/>
    </row>
    <row r="743" s="7" customFormat="1" ht="15" customHeight="1">
      <c r="J743" s="25"/>
    </row>
    <row r="744" s="7" customFormat="1" ht="15" customHeight="1">
      <c r="J744" s="25"/>
    </row>
    <row r="745" s="7" customFormat="1" ht="15" customHeight="1">
      <c r="J745" s="25"/>
    </row>
    <row r="746" s="7" customFormat="1" ht="15" customHeight="1">
      <c r="J746" s="25"/>
    </row>
    <row r="747" s="7" customFormat="1" ht="15" customHeight="1">
      <c r="J747" s="25"/>
    </row>
    <row r="748" s="7" customFormat="1" ht="15" customHeight="1">
      <c r="J748" s="25"/>
    </row>
    <row r="749" s="7" customFormat="1" ht="15" customHeight="1">
      <c r="J749" s="25"/>
    </row>
    <row r="750" s="7" customFormat="1" ht="15" customHeight="1">
      <c r="J750" s="25"/>
    </row>
    <row r="751" s="7" customFormat="1" ht="15" customHeight="1">
      <c r="J751" s="25"/>
    </row>
    <row r="752" s="7" customFormat="1" ht="15" customHeight="1">
      <c r="J752" s="25"/>
    </row>
    <row r="753" s="7" customFormat="1" ht="15" customHeight="1">
      <c r="J753" s="25"/>
    </row>
    <row r="754" s="7" customFormat="1" ht="15" customHeight="1">
      <c r="J754" s="25"/>
    </row>
    <row r="755" s="7" customFormat="1" ht="15" customHeight="1">
      <c r="J755" s="25"/>
    </row>
    <row r="756" s="7" customFormat="1" ht="15" customHeight="1">
      <c r="J756" s="25"/>
    </row>
    <row r="757" s="7" customFormat="1" ht="15" customHeight="1">
      <c r="J757" s="25"/>
    </row>
    <row r="758" s="7" customFormat="1" ht="15" customHeight="1">
      <c r="J758" s="25"/>
    </row>
    <row r="759" s="7" customFormat="1" ht="15" customHeight="1">
      <c r="J759" s="25"/>
    </row>
    <row r="760" s="7" customFormat="1" ht="15" customHeight="1">
      <c r="J760" s="25"/>
    </row>
    <row r="761" s="7" customFormat="1" ht="15" customHeight="1">
      <c r="J761" s="25"/>
    </row>
    <row r="762" s="7" customFormat="1" ht="15" customHeight="1">
      <c r="J762" s="25"/>
    </row>
    <row r="763" s="7" customFormat="1" ht="15" customHeight="1">
      <c r="J763" s="25"/>
    </row>
    <row r="764" s="7" customFormat="1" ht="15" customHeight="1">
      <c r="J764" s="25"/>
    </row>
    <row r="765" s="7" customFormat="1" ht="15" customHeight="1">
      <c r="J765" s="25"/>
    </row>
    <row r="766" s="7" customFormat="1" ht="15" customHeight="1">
      <c r="J766" s="25"/>
    </row>
    <row r="767" s="7" customFormat="1" ht="15" customHeight="1">
      <c r="J767" s="25"/>
    </row>
    <row r="768" s="7" customFormat="1" ht="15" customHeight="1">
      <c r="J768" s="25"/>
    </row>
    <row r="769" s="7" customFormat="1" ht="15" customHeight="1">
      <c r="J769" s="25"/>
    </row>
    <row r="770" s="7" customFormat="1" ht="15" customHeight="1">
      <c r="J770" s="25"/>
    </row>
    <row r="771" s="7" customFormat="1" ht="15" customHeight="1">
      <c r="J771" s="25"/>
    </row>
    <row r="772" s="7" customFormat="1" ht="15" customHeight="1">
      <c r="J772" s="25"/>
    </row>
    <row r="773" s="7" customFormat="1" ht="15" customHeight="1">
      <c r="J773" s="25"/>
    </row>
    <row r="774" s="7" customFormat="1" ht="15" customHeight="1">
      <c r="J774" s="25"/>
    </row>
    <row r="775" s="7" customFormat="1" ht="15" customHeight="1">
      <c r="J775" s="25"/>
    </row>
    <row r="776" s="7" customFormat="1" ht="15" customHeight="1">
      <c r="J776" s="25"/>
    </row>
    <row r="777" s="7" customFormat="1" ht="15" customHeight="1">
      <c r="J777" s="25"/>
    </row>
    <row r="778" s="7" customFormat="1" ht="15" customHeight="1">
      <c r="J778" s="25"/>
    </row>
    <row r="779" s="7" customFormat="1" ht="15" customHeight="1">
      <c r="J779" s="25"/>
    </row>
    <row r="780" s="7" customFormat="1" ht="15" customHeight="1">
      <c r="J780" s="25"/>
    </row>
    <row r="781" s="7" customFormat="1" ht="15" customHeight="1">
      <c r="J781" s="25"/>
    </row>
    <row r="782" s="7" customFormat="1" ht="15" customHeight="1">
      <c r="J782" s="25"/>
    </row>
    <row r="783" s="7" customFormat="1" ht="15" customHeight="1">
      <c r="J783" s="25"/>
    </row>
    <row r="784" s="7" customFormat="1" ht="15" customHeight="1">
      <c r="J784" s="25"/>
    </row>
    <row r="785" s="7" customFormat="1" ht="15" customHeight="1">
      <c r="J785" s="25"/>
    </row>
    <row r="786" s="7" customFormat="1" ht="15" customHeight="1">
      <c r="J786" s="25"/>
    </row>
    <row r="787" s="7" customFormat="1" ht="15" customHeight="1">
      <c r="J787" s="25"/>
    </row>
    <row r="788" s="7" customFormat="1" ht="15" customHeight="1">
      <c r="J788" s="25"/>
    </row>
    <row r="789" s="7" customFormat="1" ht="15" customHeight="1">
      <c r="J789" s="25"/>
    </row>
    <row r="790" s="7" customFormat="1" ht="15" customHeight="1">
      <c r="J790" s="25"/>
    </row>
    <row r="791" s="7" customFormat="1" ht="15" customHeight="1">
      <c r="J791" s="25"/>
    </row>
    <row r="792" s="7" customFormat="1" ht="15" customHeight="1">
      <c r="J792" s="25"/>
    </row>
    <row r="793" s="7" customFormat="1" ht="15" customHeight="1">
      <c r="J793" s="25"/>
    </row>
    <row r="794" s="7" customFormat="1" ht="15" customHeight="1">
      <c r="J794" s="25"/>
    </row>
    <row r="795" s="7" customFormat="1" ht="15" customHeight="1">
      <c r="J795" s="25"/>
    </row>
    <row r="796" s="7" customFormat="1" ht="15" customHeight="1">
      <c r="J796" s="25"/>
    </row>
    <row r="797" s="7" customFormat="1" ht="15" customHeight="1">
      <c r="J797" s="25"/>
    </row>
    <row r="798" s="7" customFormat="1" ht="15" customHeight="1">
      <c r="J798" s="25"/>
    </row>
    <row r="799" s="7" customFormat="1" ht="15" customHeight="1">
      <c r="J799" s="25"/>
    </row>
    <row r="800" s="7" customFormat="1" ht="15" customHeight="1">
      <c r="J800" s="25"/>
    </row>
    <row r="801" s="7" customFormat="1" ht="15" customHeight="1">
      <c r="J801" s="25"/>
    </row>
    <row r="802" s="7" customFormat="1" ht="15" customHeight="1">
      <c r="J802" s="25"/>
    </row>
    <row r="803" s="7" customFormat="1" ht="15" customHeight="1">
      <c r="J803" s="25"/>
    </row>
    <row r="804" s="7" customFormat="1" ht="15" customHeight="1">
      <c r="J804" s="25"/>
    </row>
    <row r="805" s="7" customFormat="1" ht="15" customHeight="1">
      <c r="J805" s="25"/>
    </row>
    <row r="806" s="7" customFormat="1" ht="15" customHeight="1">
      <c r="J806" s="25"/>
    </row>
    <row r="807" s="7" customFormat="1" ht="15" customHeight="1">
      <c r="J807" s="25"/>
    </row>
    <row r="808" s="7" customFormat="1" ht="15" customHeight="1">
      <c r="J808" s="25"/>
    </row>
    <row r="809" s="7" customFormat="1" ht="15" customHeight="1">
      <c r="J809" s="25"/>
    </row>
    <row r="810" s="7" customFormat="1" ht="15" customHeight="1">
      <c r="J810" s="25"/>
    </row>
    <row r="811" s="7" customFormat="1" ht="15" customHeight="1">
      <c r="J811" s="25"/>
    </row>
    <row r="812" s="7" customFormat="1" ht="15" customHeight="1">
      <c r="J812" s="25"/>
    </row>
    <row r="813" s="7" customFormat="1" ht="15" customHeight="1">
      <c r="J813" s="25"/>
    </row>
    <row r="814" s="7" customFormat="1" ht="15" customHeight="1">
      <c r="J814" s="25"/>
    </row>
    <row r="815" s="7" customFormat="1" ht="15" customHeight="1">
      <c r="J815" s="25"/>
    </row>
    <row r="816" s="7" customFormat="1" ht="15" customHeight="1">
      <c r="J816" s="25"/>
    </row>
    <row r="817" s="7" customFormat="1" ht="15" customHeight="1">
      <c r="J817" s="25"/>
    </row>
    <row r="818" s="7" customFormat="1" ht="15" customHeight="1">
      <c r="J818" s="25"/>
    </row>
    <row r="819" s="7" customFormat="1" ht="15" customHeight="1">
      <c r="J819" s="25"/>
    </row>
    <row r="820" s="7" customFormat="1" ht="15" customHeight="1">
      <c r="J820" s="25"/>
    </row>
    <row r="821" s="7" customFormat="1" ht="15" customHeight="1">
      <c r="J821" s="25"/>
    </row>
    <row r="822" s="7" customFormat="1" ht="15" customHeight="1">
      <c r="J822" s="25"/>
    </row>
    <row r="823" s="7" customFormat="1" ht="15" customHeight="1">
      <c r="J823" s="25"/>
    </row>
    <row r="824" s="7" customFormat="1" ht="15" customHeight="1">
      <c r="J824" s="25"/>
    </row>
    <row r="825" s="7" customFormat="1" ht="15" customHeight="1">
      <c r="J825" s="25"/>
    </row>
    <row r="826" s="7" customFormat="1" ht="15" customHeight="1">
      <c r="J826" s="25"/>
    </row>
    <row r="827" s="7" customFormat="1" ht="15" customHeight="1">
      <c r="J827" s="25"/>
    </row>
    <row r="828" s="7" customFormat="1" ht="15" customHeight="1">
      <c r="J828" s="25"/>
    </row>
    <row r="829" s="7" customFormat="1" ht="15" customHeight="1">
      <c r="J829" s="25"/>
    </row>
    <row r="830" s="7" customFormat="1" ht="15" customHeight="1">
      <c r="J830" s="25"/>
    </row>
    <row r="831" s="7" customFormat="1" ht="15" customHeight="1">
      <c r="J831" s="25"/>
    </row>
    <row r="832" s="7" customFormat="1" ht="15" customHeight="1">
      <c r="J832" s="25"/>
    </row>
    <row r="833" s="7" customFormat="1" ht="15" customHeight="1">
      <c r="J833" s="25"/>
    </row>
    <row r="834" s="7" customFormat="1" ht="15" customHeight="1">
      <c r="J834" s="25"/>
    </row>
    <row r="835" s="7" customFormat="1" ht="15" customHeight="1">
      <c r="J835" s="25"/>
    </row>
    <row r="836" s="7" customFormat="1" ht="15" customHeight="1">
      <c r="J836" s="25"/>
    </row>
    <row r="837" s="7" customFormat="1" ht="15" customHeight="1">
      <c r="J837" s="25"/>
    </row>
    <row r="838" s="7" customFormat="1" ht="15" customHeight="1">
      <c r="J838" s="25"/>
    </row>
    <row r="839" s="7" customFormat="1" ht="15" customHeight="1">
      <c r="J839" s="25"/>
    </row>
    <row r="840" s="7" customFormat="1" ht="15" customHeight="1">
      <c r="J840" s="25"/>
    </row>
    <row r="841" s="7" customFormat="1" ht="15" customHeight="1">
      <c r="J841" s="25"/>
    </row>
    <row r="842" s="7" customFormat="1" ht="15" customHeight="1">
      <c r="J842" s="25"/>
    </row>
    <row r="843" s="7" customFormat="1" ht="15" customHeight="1">
      <c r="J843" s="25"/>
    </row>
    <row r="844" s="7" customFormat="1" ht="15" customHeight="1">
      <c r="J844" s="25"/>
    </row>
    <row r="845" s="7" customFormat="1" ht="15" customHeight="1">
      <c r="J845" s="25"/>
    </row>
    <row r="846" s="7" customFormat="1" ht="15" customHeight="1">
      <c r="J846" s="25"/>
    </row>
    <row r="847" s="7" customFormat="1" ht="15" customHeight="1">
      <c r="J847" s="25"/>
    </row>
    <row r="848" s="7" customFormat="1" ht="15" customHeight="1">
      <c r="J848" s="25"/>
    </row>
    <row r="849" s="7" customFormat="1" ht="15" customHeight="1">
      <c r="J849" s="25"/>
    </row>
    <row r="850" s="7" customFormat="1" ht="15" customHeight="1">
      <c r="J850" s="25"/>
    </row>
    <row r="851" s="7" customFormat="1" ht="15" customHeight="1">
      <c r="J851" s="25"/>
    </row>
    <row r="852" s="7" customFormat="1" ht="15" customHeight="1">
      <c r="J852" s="25"/>
    </row>
    <row r="853" s="7" customFormat="1" ht="15" customHeight="1">
      <c r="J853" s="25"/>
    </row>
    <row r="854" s="7" customFormat="1" ht="15" customHeight="1">
      <c r="J854" s="25"/>
    </row>
    <row r="855" s="7" customFormat="1" ht="15" customHeight="1">
      <c r="J855" s="25"/>
    </row>
    <row r="856" s="7" customFormat="1" ht="15" customHeight="1">
      <c r="J856" s="25"/>
    </row>
    <row r="857" s="7" customFormat="1" ht="15" customHeight="1">
      <c r="J857" s="25"/>
    </row>
    <row r="858" s="7" customFormat="1" ht="15" customHeight="1">
      <c r="J858" s="25"/>
    </row>
    <row r="859" s="7" customFormat="1" ht="15" customHeight="1">
      <c r="J859" s="25"/>
    </row>
    <row r="860" s="7" customFormat="1" ht="15" customHeight="1">
      <c r="J860" s="25"/>
    </row>
    <row r="861" s="7" customFormat="1" ht="15" customHeight="1">
      <c r="J861" s="25"/>
    </row>
    <row r="862" s="7" customFormat="1" ht="15" customHeight="1">
      <c r="J862" s="25"/>
    </row>
    <row r="863" s="7" customFormat="1" ht="15" customHeight="1">
      <c r="J863" s="25"/>
    </row>
    <row r="864" s="7" customFormat="1" ht="15" customHeight="1">
      <c r="J864" s="25"/>
    </row>
    <row r="865" s="7" customFormat="1" ht="15" customHeight="1">
      <c r="J865" s="25"/>
    </row>
    <row r="866" s="7" customFormat="1" ht="15" customHeight="1">
      <c r="J866" s="25"/>
    </row>
    <row r="867" s="7" customFormat="1" ht="15" customHeight="1">
      <c r="J867" s="25"/>
    </row>
    <row r="868" s="7" customFormat="1" ht="15" customHeight="1">
      <c r="J868" s="25"/>
    </row>
    <row r="869" s="7" customFormat="1" ht="15" customHeight="1">
      <c r="J869" s="25"/>
    </row>
    <row r="870" s="7" customFormat="1" ht="15" customHeight="1">
      <c r="J870" s="25"/>
    </row>
    <row r="871" s="7" customFormat="1" ht="15" customHeight="1">
      <c r="J871" s="25"/>
    </row>
    <row r="872" s="7" customFormat="1" ht="15" customHeight="1">
      <c r="J872" s="25"/>
    </row>
    <row r="873" s="7" customFormat="1" ht="15" customHeight="1">
      <c r="J873" s="25"/>
    </row>
    <row r="874" s="7" customFormat="1" ht="15" customHeight="1">
      <c r="J874" s="25"/>
    </row>
    <row r="875" s="7" customFormat="1" ht="15" customHeight="1">
      <c r="J875" s="25"/>
    </row>
    <row r="876" s="7" customFormat="1" ht="15" customHeight="1">
      <c r="J876" s="25"/>
    </row>
    <row r="877" s="7" customFormat="1" ht="15" customHeight="1">
      <c r="J877" s="25"/>
    </row>
    <row r="878" s="7" customFormat="1" ht="15" customHeight="1">
      <c r="J878" s="25"/>
    </row>
    <row r="879" s="7" customFormat="1" ht="15" customHeight="1">
      <c r="J879" s="25"/>
    </row>
    <row r="880" s="7" customFormat="1" ht="15" customHeight="1">
      <c r="J880" s="25"/>
    </row>
    <row r="881" s="7" customFormat="1" ht="15" customHeight="1">
      <c r="J881" s="25"/>
    </row>
    <row r="882" s="7" customFormat="1" ht="15" customHeight="1">
      <c r="J882" s="25"/>
    </row>
    <row r="883" s="7" customFormat="1" ht="15" customHeight="1">
      <c r="J883" s="25"/>
    </row>
    <row r="884" s="7" customFormat="1" ht="15" customHeight="1">
      <c r="J884" s="25"/>
    </row>
    <row r="885" s="7" customFormat="1" ht="15" customHeight="1">
      <c r="J885" s="25"/>
    </row>
    <row r="886" s="7" customFormat="1" ht="15" customHeight="1">
      <c r="J886" s="25"/>
    </row>
    <row r="887" s="7" customFormat="1" ht="15" customHeight="1">
      <c r="J887" s="25"/>
    </row>
    <row r="888" s="7" customFormat="1" ht="15" customHeight="1">
      <c r="J888" s="25"/>
    </row>
    <row r="889" s="7" customFormat="1" ht="15" customHeight="1">
      <c r="J889" s="25"/>
    </row>
    <row r="890" s="7" customFormat="1" ht="15" customHeight="1">
      <c r="J890" s="25"/>
    </row>
    <row r="891" s="7" customFormat="1" ht="15" customHeight="1">
      <c r="J891" s="25"/>
    </row>
    <row r="892" s="7" customFormat="1" ht="15" customHeight="1">
      <c r="J892" s="25"/>
    </row>
    <row r="893" s="7" customFormat="1" ht="15" customHeight="1">
      <c r="J893" s="25"/>
    </row>
    <row r="894" s="7" customFormat="1" ht="15" customHeight="1">
      <c r="J894" s="25"/>
    </row>
    <row r="895" s="7" customFormat="1" ht="15" customHeight="1">
      <c r="J895" s="25"/>
    </row>
    <row r="896" s="7" customFormat="1" ht="15" customHeight="1">
      <c r="J896" s="25"/>
    </row>
    <row r="897" s="7" customFormat="1" ht="15" customHeight="1">
      <c r="J897" s="25"/>
    </row>
    <row r="898" s="7" customFormat="1" ht="15" customHeight="1">
      <c r="J898" s="25"/>
    </row>
    <row r="899" s="7" customFormat="1" ht="15" customHeight="1">
      <c r="J899" s="25"/>
    </row>
    <row r="900" s="7" customFormat="1" ht="15" customHeight="1">
      <c r="J900" s="25"/>
    </row>
    <row r="901" s="7" customFormat="1" ht="15" customHeight="1">
      <c r="J901" s="25"/>
    </row>
    <row r="902" s="7" customFormat="1" ht="15" customHeight="1">
      <c r="J902" s="25"/>
    </row>
    <row r="903" s="7" customFormat="1" ht="15" customHeight="1">
      <c r="J903" s="25"/>
    </row>
    <row r="904" s="7" customFormat="1" ht="15" customHeight="1">
      <c r="J904" s="25"/>
    </row>
    <row r="905" s="7" customFormat="1" ht="15" customHeight="1">
      <c r="J905" s="25"/>
    </row>
    <row r="906" s="7" customFormat="1" ht="15" customHeight="1">
      <c r="J906" s="25"/>
    </row>
    <row r="907" s="7" customFormat="1" ht="15" customHeight="1">
      <c r="J907" s="25"/>
    </row>
    <row r="908" s="7" customFormat="1" ht="15" customHeight="1">
      <c r="J908" s="25"/>
    </row>
    <row r="909" s="7" customFormat="1" ht="15" customHeight="1">
      <c r="J909" s="25"/>
    </row>
    <row r="910" s="7" customFormat="1" ht="15" customHeight="1">
      <c r="J910" s="25"/>
    </row>
    <row r="911" s="7" customFormat="1" ht="15" customHeight="1">
      <c r="J911" s="25"/>
    </row>
    <row r="912" s="7" customFormat="1" ht="15" customHeight="1">
      <c r="J912" s="25"/>
    </row>
    <row r="913" s="7" customFormat="1" ht="15" customHeight="1">
      <c r="J913" s="25"/>
    </row>
    <row r="914" s="7" customFormat="1" ht="15" customHeight="1">
      <c r="J914" s="25"/>
    </row>
    <row r="915" s="7" customFormat="1" ht="15" customHeight="1">
      <c r="J915" s="25"/>
    </row>
    <row r="916" s="7" customFormat="1" ht="15" customHeight="1">
      <c r="J916" s="25"/>
    </row>
    <row r="917" s="7" customFormat="1" ht="15" customHeight="1">
      <c r="J917" s="25"/>
    </row>
    <row r="918" s="7" customFormat="1" ht="15" customHeight="1">
      <c r="J918" s="25"/>
    </row>
    <row r="919" s="7" customFormat="1" ht="15" customHeight="1">
      <c r="J919" s="25"/>
    </row>
    <row r="920" s="7" customFormat="1" ht="15" customHeight="1">
      <c r="J920" s="25"/>
    </row>
    <row r="921" s="7" customFormat="1" ht="15" customHeight="1">
      <c r="J921" s="25"/>
    </row>
    <row r="922" s="7" customFormat="1" ht="15" customHeight="1">
      <c r="J922" s="25"/>
    </row>
    <row r="923" s="7" customFormat="1" ht="15" customHeight="1">
      <c r="J923" s="25"/>
    </row>
    <row r="924" s="7" customFormat="1" ht="15" customHeight="1">
      <c r="J924" s="25"/>
    </row>
    <row r="925" s="7" customFormat="1" ht="15" customHeight="1">
      <c r="J925" s="25"/>
    </row>
    <row r="926" s="7" customFormat="1" ht="15" customHeight="1">
      <c r="J926" s="25"/>
    </row>
    <row r="927" s="7" customFormat="1" ht="15" customHeight="1">
      <c r="J927" s="25"/>
    </row>
    <row r="928" s="7" customFormat="1" ht="15" customHeight="1">
      <c r="J928" s="25"/>
    </row>
    <row r="929" s="7" customFormat="1" ht="15" customHeight="1">
      <c r="J929" s="25"/>
    </row>
    <row r="930" s="7" customFormat="1" ht="15" customHeight="1">
      <c r="J930" s="25"/>
    </row>
    <row r="931" s="7" customFormat="1" ht="15" customHeight="1">
      <c r="J931" s="25"/>
    </row>
    <row r="932" s="7" customFormat="1" ht="15" customHeight="1">
      <c r="J932" s="25"/>
    </row>
    <row r="933" s="7" customFormat="1" ht="15" customHeight="1">
      <c r="J933" s="25"/>
    </row>
    <row r="934" s="7" customFormat="1" ht="15" customHeight="1">
      <c r="J934" s="25"/>
    </row>
    <row r="935" s="7" customFormat="1" ht="15" customHeight="1">
      <c r="J935" s="25"/>
    </row>
    <row r="936" s="7" customFormat="1" ht="15" customHeight="1">
      <c r="J936" s="25"/>
    </row>
    <row r="937" s="7" customFormat="1" ht="15" customHeight="1">
      <c r="J937" s="25"/>
    </row>
    <row r="938" s="7" customFormat="1" ht="15" customHeight="1">
      <c r="J938" s="25"/>
    </row>
    <row r="939" s="7" customFormat="1" ht="15" customHeight="1">
      <c r="J939" s="25"/>
    </row>
    <row r="940" s="7" customFormat="1" ht="15" customHeight="1">
      <c r="J940" s="25"/>
    </row>
    <row r="941" s="7" customFormat="1" ht="15" customHeight="1">
      <c r="J941" s="25"/>
    </row>
    <row r="942" s="7" customFormat="1" ht="15" customHeight="1">
      <c r="J942" s="25"/>
    </row>
    <row r="943" s="7" customFormat="1" ht="15" customHeight="1">
      <c r="J943" s="25"/>
    </row>
    <row r="944" s="7" customFormat="1" ht="15" customHeight="1">
      <c r="J944" s="25"/>
    </row>
    <row r="945" s="7" customFormat="1" ht="15" customHeight="1">
      <c r="J945" s="25"/>
    </row>
    <row r="946" s="7" customFormat="1" ht="15" customHeight="1">
      <c r="J946" s="25"/>
    </row>
    <row r="947" s="7" customFormat="1" ht="15" customHeight="1">
      <c r="J947" s="25"/>
    </row>
    <row r="948" s="7" customFormat="1" ht="15" customHeight="1">
      <c r="J948" s="25"/>
    </row>
    <row r="949" s="7" customFormat="1" ht="15" customHeight="1">
      <c r="J949" s="25"/>
    </row>
    <row r="950" s="7" customFormat="1" ht="15" customHeight="1">
      <c r="J950" s="25"/>
    </row>
    <row r="951" s="7" customFormat="1" ht="15" customHeight="1">
      <c r="J951" s="25"/>
    </row>
    <row r="952" s="7" customFormat="1" ht="15" customHeight="1">
      <c r="J952" s="25"/>
    </row>
    <row r="953" s="7" customFormat="1" ht="15" customHeight="1">
      <c r="J953" s="25"/>
    </row>
    <row r="954" s="7" customFormat="1" ht="15" customHeight="1">
      <c r="J954" s="25"/>
    </row>
    <row r="955" s="7" customFormat="1" ht="15" customHeight="1">
      <c r="J955" s="25"/>
    </row>
    <row r="956" s="7" customFormat="1" ht="15" customHeight="1">
      <c r="J956" s="25"/>
    </row>
    <row r="957" s="7" customFormat="1" ht="15" customHeight="1">
      <c r="J957" s="25"/>
    </row>
    <row r="958" s="7" customFormat="1" ht="15" customHeight="1">
      <c r="J958" s="25"/>
    </row>
    <row r="959" s="7" customFormat="1" ht="15" customHeight="1">
      <c r="J959" s="25"/>
    </row>
    <row r="960" s="7" customFormat="1" ht="15" customHeight="1">
      <c r="J960" s="25"/>
    </row>
    <row r="961" s="7" customFormat="1" ht="15" customHeight="1">
      <c r="J961" s="25"/>
    </row>
    <row r="962" s="7" customFormat="1" ht="15" customHeight="1">
      <c r="J962" s="25"/>
    </row>
    <row r="963" s="7" customFormat="1" ht="15" customHeight="1">
      <c r="J963" s="25"/>
    </row>
    <row r="964" s="7" customFormat="1" ht="15" customHeight="1">
      <c r="J964" s="25"/>
    </row>
    <row r="965" s="7" customFormat="1" ht="15" customHeight="1">
      <c r="J965" s="25"/>
    </row>
    <row r="966" s="7" customFormat="1" ht="15" customHeight="1">
      <c r="J966" s="25"/>
    </row>
    <row r="967" s="7" customFormat="1" ht="15" customHeight="1">
      <c r="J967" s="25"/>
    </row>
    <row r="968" s="7" customFormat="1" ht="15" customHeight="1">
      <c r="J968" s="25"/>
    </row>
    <row r="969" s="7" customFormat="1" ht="15" customHeight="1">
      <c r="J969" s="25"/>
    </row>
    <row r="970" s="7" customFormat="1" ht="15" customHeight="1">
      <c r="J970" s="25"/>
    </row>
    <row r="971" s="7" customFormat="1" ht="15" customHeight="1">
      <c r="J971" s="25"/>
    </row>
    <row r="972" s="7" customFormat="1" ht="15" customHeight="1">
      <c r="J972" s="25"/>
    </row>
    <row r="973" s="7" customFormat="1" ht="15" customHeight="1">
      <c r="J973" s="25"/>
    </row>
    <row r="974" s="7" customFormat="1" ht="15" customHeight="1">
      <c r="J974" s="25"/>
    </row>
    <row r="975" s="7" customFormat="1" ht="15" customHeight="1">
      <c r="J975" s="25"/>
    </row>
    <row r="976" s="7" customFormat="1" ht="15" customHeight="1">
      <c r="J976" s="25"/>
    </row>
    <row r="977" s="7" customFormat="1" ht="15" customHeight="1">
      <c r="J977" s="25"/>
    </row>
    <row r="978" s="7" customFormat="1" ht="15" customHeight="1">
      <c r="J978" s="25"/>
    </row>
    <row r="979" s="7" customFormat="1" ht="15" customHeight="1">
      <c r="J979" s="25"/>
    </row>
    <row r="980" s="7" customFormat="1" ht="15" customHeight="1">
      <c r="J980" s="25"/>
    </row>
    <row r="981" s="7" customFormat="1" ht="15" customHeight="1">
      <c r="J981" s="25"/>
    </row>
    <row r="982" s="7" customFormat="1" ht="15" customHeight="1">
      <c r="J982" s="25"/>
    </row>
    <row r="983" s="7" customFormat="1" ht="15" customHeight="1">
      <c r="J983" s="25"/>
    </row>
    <row r="984" s="7" customFormat="1" ht="15" customHeight="1">
      <c r="J984" s="25"/>
    </row>
    <row r="985" s="7" customFormat="1" ht="15" customHeight="1">
      <c r="J985" s="25"/>
    </row>
    <row r="986" s="7" customFormat="1" ht="15" customHeight="1">
      <c r="J986" s="25"/>
    </row>
    <row r="987" s="7" customFormat="1" ht="15" customHeight="1">
      <c r="J987" s="25"/>
    </row>
    <row r="988" s="7" customFormat="1" ht="15" customHeight="1">
      <c r="J988" s="25"/>
    </row>
    <row r="989" s="7" customFormat="1" ht="15" customHeight="1">
      <c r="J989" s="25"/>
    </row>
    <row r="990" s="7" customFormat="1" ht="15" customHeight="1">
      <c r="J990" s="25"/>
    </row>
    <row r="991" s="7" customFormat="1" ht="15" customHeight="1">
      <c r="J991" s="25"/>
    </row>
    <row r="992" s="7" customFormat="1" ht="15" customHeight="1">
      <c r="J992" s="25"/>
    </row>
    <row r="993" s="7" customFormat="1" ht="15" customHeight="1">
      <c r="J993" s="25"/>
    </row>
    <row r="994" s="7" customFormat="1" ht="15" customHeight="1">
      <c r="J994" s="25"/>
    </row>
    <row r="995" s="7" customFormat="1" ht="15" customHeight="1">
      <c r="J995" s="25"/>
    </row>
    <row r="996" s="7" customFormat="1" ht="15" customHeight="1">
      <c r="J996" s="25"/>
    </row>
    <row r="997" s="7" customFormat="1" ht="15" customHeight="1">
      <c r="J997" s="25"/>
    </row>
    <row r="998" s="7" customFormat="1" ht="15" customHeight="1">
      <c r="J998" s="25"/>
    </row>
    <row r="999" s="7" customFormat="1" ht="15" customHeight="1">
      <c r="J999" s="25"/>
    </row>
    <row r="1000" s="7" customFormat="1" ht="15" customHeight="1">
      <c r="J1000" s="25"/>
    </row>
    <row r="1001" s="7" customFormat="1" ht="15" customHeight="1">
      <c r="J1001" s="25"/>
    </row>
    <row r="1002" s="7" customFormat="1" ht="15" customHeight="1">
      <c r="J1002" s="25"/>
    </row>
    <row r="1003" s="7" customFormat="1" ht="15" customHeight="1">
      <c r="J1003" s="25"/>
    </row>
    <row r="1004" s="7" customFormat="1" ht="15" customHeight="1">
      <c r="J1004" s="25"/>
    </row>
    <row r="1005" s="7" customFormat="1" ht="15" customHeight="1">
      <c r="J1005" s="25"/>
    </row>
    <row r="1006" s="7" customFormat="1" ht="15" customHeight="1">
      <c r="J1006" s="25"/>
    </row>
    <row r="1007" s="7" customFormat="1" ht="15" customHeight="1">
      <c r="J1007" s="25"/>
    </row>
    <row r="1008" s="7" customFormat="1" ht="15" customHeight="1">
      <c r="J1008" s="25"/>
    </row>
    <row r="1009" s="7" customFormat="1" ht="15" customHeight="1">
      <c r="J1009" s="25"/>
    </row>
    <row r="1010" s="7" customFormat="1" ht="15" customHeight="1">
      <c r="J1010" s="25"/>
    </row>
    <row r="1011" s="7" customFormat="1" ht="15" customHeight="1">
      <c r="J1011" s="25"/>
    </row>
    <row r="1012" s="7" customFormat="1" ht="15" customHeight="1">
      <c r="J1012" s="25"/>
    </row>
    <row r="1013" s="7" customFormat="1" ht="15" customHeight="1">
      <c r="J1013" s="25"/>
    </row>
    <row r="1014" s="7" customFormat="1" ht="15" customHeight="1">
      <c r="J1014" s="25"/>
    </row>
    <row r="1015" s="7" customFormat="1" ht="15" customHeight="1">
      <c r="J1015" s="25"/>
    </row>
    <row r="1016" s="7" customFormat="1" ht="15" customHeight="1">
      <c r="J1016" s="25"/>
    </row>
    <row r="1017" s="7" customFormat="1" ht="15" customHeight="1">
      <c r="J1017" s="25"/>
    </row>
    <row r="1018" s="7" customFormat="1" ht="15" customHeight="1">
      <c r="J1018" s="25"/>
    </row>
    <row r="1019" s="7" customFormat="1" ht="15" customHeight="1">
      <c r="J1019" s="25"/>
    </row>
    <row r="1020" s="7" customFormat="1" ht="15" customHeight="1">
      <c r="J1020" s="25"/>
    </row>
    <row r="1021" s="7" customFormat="1" ht="15" customHeight="1">
      <c r="J1021" s="25"/>
    </row>
    <row r="1022" s="7" customFormat="1" ht="15" customHeight="1">
      <c r="J1022" s="25"/>
    </row>
    <row r="1023" s="7" customFormat="1" ht="15" customHeight="1">
      <c r="J1023" s="25"/>
    </row>
    <row r="1024" s="7" customFormat="1" ht="15" customHeight="1">
      <c r="J1024" s="25"/>
    </row>
    <row r="1025" s="7" customFormat="1" ht="15" customHeight="1">
      <c r="J1025" s="25"/>
    </row>
    <row r="1026" s="7" customFormat="1" ht="15" customHeight="1">
      <c r="J1026" s="25"/>
    </row>
    <row r="1027" s="7" customFormat="1" ht="15" customHeight="1">
      <c r="J1027" s="25"/>
    </row>
    <row r="1028" s="7" customFormat="1" ht="15" customHeight="1">
      <c r="J1028" s="25"/>
    </row>
    <row r="1029" s="7" customFormat="1" ht="15" customHeight="1">
      <c r="J1029" s="25"/>
    </row>
    <row r="1030" s="7" customFormat="1" ht="15" customHeight="1">
      <c r="J1030" s="25"/>
    </row>
    <row r="1031" s="7" customFormat="1" ht="15" customHeight="1">
      <c r="J1031" s="25"/>
    </row>
    <row r="1032" s="7" customFormat="1" ht="15" customHeight="1">
      <c r="J1032" s="25"/>
    </row>
    <row r="1033" s="7" customFormat="1" ht="15" customHeight="1">
      <c r="J1033" s="25"/>
    </row>
    <row r="1034" s="7" customFormat="1" ht="15" customHeight="1">
      <c r="J1034" s="25"/>
    </row>
    <row r="1035" s="7" customFormat="1" ht="15" customHeight="1">
      <c r="J1035" s="25"/>
    </row>
    <row r="1036" s="7" customFormat="1" ht="15" customHeight="1">
      <c r="J1036" s="25"/>
    </row>
    <row r="1037" s="7" customFormat="1" ht="15" customHeight="1">
      <c r="J1037" s="25"/>
    </row>
    <row r="1038" s="7" customFormat="1" ht="15" customHeight="1">
      <c r="J1038" s="25"/>
    </row>
    <row r="1039" s="7" customFormat="1" ht="15" customHeight="1">
      <c r="J1039" s="25"/>
    </row>
    <row r="1040" s="7" customFormat="1" ht="15" customHeight="1">
      <c r="J1040" s="25"/>
    </row>
    <row r="1041" s="7" customFormat="1" ht="15" customHeight="1">
      <c r="J1041" s="25"/>
    </row>
    <row r="1042" s="7" customFormat="1" ht="15" customHeight="1">
      <c r="J1042" s="25"/>
    </row>
    <row r="1043" s="7" customFormat="1" ht="15" customHeight="1">
      <c r="J1043" s="25"/>
    </row>
    <row r="1044" s="7" customFormat="1" ht="15" customHeight="1">
      <c r="J1044" s="25"/>
    </row>
    <row r="1045" s="7" customFormat="1" ht="15" customHeight="1">
      <c r="J1045" s="25"/>
    </row>
    <row r="1046" s="7" customFormat="1" ht="15" customHeight="1">
      <c r="J1046" s="25"/>
    </row>
    <row r="1047" s="7" customFormat="1" ht="15" customHeight="1">
      <c r="J1047" s="25"/>
    </row>
    <row r="1048" s="7" customFormat="1" ht="15" customHeight="1">
      <c r="J1048" s="25"/>
    </row>
    <row r="1049" s="7" customFormat="1" ht="15" customHeight="1">
      <c r="J1049" s="25"/>
    </row>
    <row r="1050" s="7" customFormat="1" ht="15" customHeight="1">
      <c r="J1050" s="25"/>
    </row>
    <row r="1051" s="7" customFormat="1" ht="15" customHeight="1">
      <c r="J1051" s="25"/>
    </row>
    <row r="1052" s="7" customFormat="1" ht="15" customHeight="1">
      <c r="J1052" s="25"/>
    </row>
    <row r="1053" s="7" customFormat="1" ht="15" customHeight="1">
      <c r="J1053" s="25"/>
    </row>
    <row r="1054" s="7" customFormat="1" ht="15" customHeight="1">
      <c r="J1054" s="25"/>
    </row>
    <row r="1055" s="7" customFormat="1" ht="15" customHeight="1">
      <c r="J1055" s="25"/>
    </row>
    <row r="1056" s="7" customFormat="1" ht="15" customHeight="1">
      <c r="J1056" s="25"/>
    </row>
    <row r="1057" s="7" customFormat="1" ht="15" customHeight="1">
      <c r="J1057" s="25"/>
    </row>
    <row r="1058" s="7" customFormat="1" ht="15" customHeight="1">
      <c r="J1058" s="25"/>
    </row>
    <row r="1059" s="7" customFormat="1" ht="15" customHeight="1">
      <c r="J1059" s="25"/>
    </row>
    <row r="1060" s="7" customFormat="1" ht="15" customHeight="1">
      <c r="J1060" s="25"/>
    </row>
    <row r="1061" s="7" customFormat="1" ht="15" customHeight="1">
      <c r="J1061" s="25"/>
    </row>
    <row r="1062" s="7" customFormat="1" ht="15" customHeight="1">
      <c r="J1062" s="25"/>
    </row>
    <row r="1063" s="7" customFormat="1" ht="15" customHeight="1">
      <c r="J1063" s="25"/>
    </row>
    <row r="1064" s="7" customFormat="1" ht="15" customHeight="1">
      <c r="J1064" s="25"/>
    </row>
    <row r="1065" s="7" customFormat="1" ht="15" customHeight="1">
      <c r="J1065" s="25"/>
    </row>
    <row r="1066" s="7" customFormat="1" ht="15" customHeight="1">
      <c r="J1066" s="25"/>
    </row>
    <row r="1067" s="7" customFormat="1" ht="15" customHeight="1">
      <c r="J1067" s="25"/>
    </row>
    <row r="1068" s="7" customFormat="1" ht="15" customHeight="1">
      <c r="J1068" s="25"/>
    </row>
    <row r="1069" s="7" customFormat="1" ht="15" customHeight="1">
      <c r="J1069" s="25"/>
    </row>
    <row r="1070" s="7" customFormat="1" ht="15" customHeight="1">
      <c r="J1070" s="25"/>
    </row>
    <row r="1071" s="7" customFormat="1" ht="15" customHeight="1">
      <c r="J1071" s="25"/>
    </row>
    <row r="1072" s="7" customFormat="1" ht="15" customHeight="1">
      <c r="J1072" s="25"/>
    </row>
    <row r="1073" s="7" customFormat="1" ht="15" customHeight="1">
      <c r="J1073" s="25"/>
    </row>
    <row r="1074" s="7" customFormat="1" ht="15" customHeight="1">
      <c r="J1074" s="25"/>
    </row>
    <row r="1075" s="7" customFormat="1" ht="15" customHeight="1">
      <c r="J1075" s="25"/>
    </row>
    <row r="1076" s="7" customFormat="1" ht="15" customHeight="1">
      <c r="J1076" s="25"/>
    </row>
    <row r="1077" s="7" customFormat="1" ht="15" customHeight="1">
      <c r="J1077" s="25"/>
    </row>
    <row r="1078" s="7" customFormat="1" ht="15" customHeight="1">
      <c r="J1078" s="25"/>
    </row>
    <row r="1079" s="7" customFormat="1" ht="15" customHeight="1">
      <c r="J1079" s="25"/>
    </row>
    <row r="1080" s="7" customFormat="1" ht="15" customHeight="1">
      <c r="J1080" s="25"/>
    </row>
    <row r="1081" s="7" customFormat="1" ht="15" customHeight="1">
      <c r="J1081" s="25"/>
    </row>
    <row r="1082" s="7" customFormat="1" ht="15" customHeight="1">
      <c r="J1082" s="25"/>
    </row>
    <row r="1083" s="7" customFormat="1" ht="15" customHeight="1">
      <c r="J1083" s="25"/>
    </row>
    <row r="1084" s="7" customFormat="1" ht="15" customHeight="1">
      <c r="J1084" s="25"/>
    </row>
    <row r="1085" s="7" customFormat="1" ht="15" customHeight="1">
      <c r="J1085" s="25"/>
    </row>
    <row r="1086" s="7" customFormat="1" ht="15" customHeight="1">
      <c r="J1086" s="25"/>
    </row>
    <row r="1087" s="7" customFormat="1" ht="15" customHeight="1">
      <c r="J1087" s="25"/>
    </row>
    <row r="1088" s="7" customFormat="1" ht="15" customHeight="1">
      <c r="J1088" s="25"/>
    </row>
    <row r="1089" s="7" customFormat="1" ht="15" customHeight="1">
      <c r="J1089" s="25"/>
    </row>
    <row r="1090" s="7" customFormat="1" ht="15" customHeight="1">
      <c r="J1090" s="25"/>
    </row>
    <row r="1091" s="7" customFormat="1" ht="15" customHeight="1">
      <c r="J1091" s="25"/>
    </row>
    <row r="1092" s="7" customFormat="1" ht="15" customHeight="1">
      <c r="J1092" s="25"/>
    </row>
    <row r="1093" s="7" customFormat="1" ht="15" customHeight="1">
      <c r="J1093" s="25"/>
    </row>
    <row r="1094" s="7" customFormat="1" ht="15" customHeight="1">
      <c r="J1094" s="25"/>
    </row>
    <row r="1095" s="7" customFormat="1" ht="15" customHeight="1">
      <c r="J1095" s="25"/>
    </row>
    <row r="1096" s="7" customFormat="1" ht="15" customHeight="1">
      <c r="J1096" s="25"/>
    </row>
    <row r="1097" s="7" customFormat="1" ht="15" customHeight="1">
      <c r="J1097" s="25"/>
    </row>
    <row r="1098" s="7" customFormat="1" ht="15" customHeight="1">
      <c r="J1098" s="25"/>
    </row>
    <row r="1099" s="7" customFormat="1" ht="15" customHeight="1">
      <c r="J1099" s="25"/>
    </row>
    <row r="1100" s="7" customFormat="1" ht="15" customHeight="1">
      <c r="J1100" s="25"/>
    </row>
    <row r="1101" s="7" customFormat="1" ht="15" customHeight="1">
      <c r="J1101" s="25"/>
    </row>
    <row r="1102" s="7" customFormat="1" ht="15" customHeight="1">
      <c r="J1102" s="25"/>
    </row>
    <row r="1103" s="7" customFormat="1" ht="15" customHeight="1">
      <c r="J1103" s="25"/>
    </row>
    <row r="1104" s="7" customFormat="1" ht="15" customHeight="1">
      <c r="J1104" s="25"/>
    </row>
    <row r="1105" s="7" customFormat="1" ht="15" customHeight="1">
      <c r="J1105" s="25"/>
    </row>
    <row r="1106" s="7" customFormat="1" ht="15" customHeight="1">
      <c r="J1106" s="25"/>
    </row>
    <row r="1107" s="7" customFormat="1" ht="15" customHeight="1">
      <c r="J1107" s="25"/>
    </row>
    <row r="1108" s="7" customFormat="1" ht="15" customHeight="1">
      <c r="J1108" s="25"/>
    </row>
    <row r="1109" s="7" customFormat="1" ht="15" customHeight="1">
      <c r="J1109" s="25"/>
    </row>
    <row r="1110" s="7" customFormat="1" ht="15" customHeight="1">
      <c r="J1110" s="25"/>
    </row>
    <row r="1111" s="7" customFormat="1" ht="15" customHeight="1">
      <c r="J1111" s="25"/>
    </row>
    <row r="1112" s="7" customFormat="1" ht="15" customHeight="1">
      <c r="J1112" s="25"/>
    </row>
    <row r="1113" s="7" customFormat="1" ht="15" customHeight="1">
      <c r="J1113" s="25"/>
    </row>
    <row r="1114" s="7" customFormat="1" ht="15" customHeight="1">
      <c r="J1114" s="25"/>
    </row>
    <row r="1115" s="7" customFormat="1" ht="15" customHeight="1">
      <c r="J1115" s="25"/>
    </row>
    <row r="1116" s="7" customFormat="1" ht="15" customHeight="1">
      <c r="J1116" s="25"/>
    </row>
    <row r="1117" s="7" customFormat="1" ht="15" customHeight="1">
      <c r="J1117" s="25"/>
    </row>
    <row r="1118" s="7" customFormat="1" ht="15" customHeight="1">
      <c r="J1118" s="25"/>
    </row>
    <row r="1119" s="7" customFormat="1" ht="15" customHeight="1">
      <c r="J1119" s="25"/>
    </row>
    <row r="1120" s="7" customFormat="1" ht="15" customHeight="1">
      <c r="J1120" s="25"/>
    </row>
    <row r="1121" s="7" customFormat="1" ht="15" customHeight="1">
      <c r="J1121" s="25"/>
    </row>
    <row r="1122" s="7" customFormat="1" ht="15" customHeight="1">
      <c r="J1122" s="25"/>
    </row>
    <row r="1123" s="7" customFormat="1" ht="15" customHeight="1">
      <c r="J1123" s="25"/>
    </row>
    <row r="1124" s="7" customFormat="1" ht="15" customHeight="1">
      <c r="J1124" s="25"/>
    </row>
    <row r="1125" s="7" customFormat="1" ht="15" customHeight="1">
      <c r="J1125" s="25"/>
    </row>
    <row r="1126" s="7" customFormat="1" ht="15" customHeight="1">
      <c r="J1126" s="25"/>
    </row>
    <row r="1127" s="7" customFormat="1" ht="15" customHeight="1">
      <c r="J1127" s="25"/>
    </row>
    <row r="1128" s="7" customFormat="1" ht="15" customHeight="1">
      <c r="J1128" s="25"/>
    </row>
    <row r="1129" s="7" customFormat="1" ht="15" customHeight="1">
      <c r="J1129" s="25"/>
    </row>
    <row r="1130" s="7" customFormat="1" ht="15" customHeight="1">
      <c r="J1130" s="25"/>
    </row>
    <row r="1131" s="7" customFormat="1" ht="15" customHeight="1">
      <c r="J1131" s="25"/>
    </row>
    <row r="1132" s="7" customFormat="1" ht="15" customHeight="1">
      <c r="J1132" s="25"/>
    </row>
    <row r="1133" s="7" customFormat="1" ht="15" customHeight="1">
      <c r="J1133" s="25"/>
    </row>
    <row r="1134" s="7" customFormat="1" ht="15" customHeight="1">
      <c r="J1134" s="25"/>
    </row>
    <row r="1135" s="7" customFormat="1" ht="15" customHeight="1">
      <c r="J1135" s="25"/>
    </row>
    <row r="1136" s="7" customFormat="1" ht="15" customHeight="1">
      <c r="J1136" s="25"/>
    </row>
    <row r="1137" s="7" customFormat="1" ht="15" customHeight="1">
      <c r="J1137" s="25"/>
    </row>
    <row r="1138" s="7" customFormat="1" ht="15" customHeight="1">
      <c r="J1138" s="25"/>
    </row>
    <row r="1139" s="7" customFormat="1" ht="15" customHeight="1">
      <c r="J1139" s="25"/>
    </row>
    <row r="1140" s="7" customFormat="1" ht="15" customHeight="1">
      <c r="J1140" s="25"/>
    </row>
    <row r="1141" s="7" customFormat="1" ht="15" customHeight="1">
      <c r="J1141" s="25"/>
    </row>
    <row r="1142" s="7" customFormat="1" ht="15" customHeight="1">
      <c r="J1142" s="25"/>
    </row>
    <row r="1143" s="7" customFormat="1" ht="15" customHeight="1">
      <c r="J1143" s="25"/>
    </row>
    <row r="1144" s="7" customFormat="1" ht="15" customHeight="1">
      <c r="J1144" s="25"/>
    </row>
    <row r="1145" s="7" customFormat="1" ht="15" customHeight="1">
      <c r="J1145" s="25"/>
    </row>
    <row r="1146" s="7" customFormat="1" ht="15" customHeight="1">
      <c r="J1146" s="25"/>
    </row>
    <row r="1147" s="7" customFormat="1" ht="15" customHeight="1">
      <c r="J1147" s="25"/>
    </row>
    <row r="1148" s="7" customFormat="1" ht="15" customHeight="1">
      <c r="J1148" s="25"/>
    </row>
    <row r="1149" s="7" customFormat="1" ht="15" customHeight="1">
      <c r="J1149" s="25"/>
    </row>
    <row r="1150" s="7" customFormat="1" ht="15" customHeight="1">
      <c r="J1150" s="25"/>
    </row>
    <row r="1151" s="7" customFormat="1" ht="15" customHeight="1">
      <c r="J1151" s="25"/>
    </row>
    <row r="1152" s="7" customFormat="1" ht="15" customHeight="1">
      <c r="J1152" s="25"/>
    </row>
    <row r="1153" s="7" customFormat="1" ht="15" customHeight="1">
      <c r="J1153" s="25"/>
    </row>
    <row r="1154" s="7" customFormat="1" ht="15" customHeight="1">
      <c r="J1154" s="25"/>
    </row>
    <row r="1155" s="7" customFormat="1" ht="15" customHeight="1">
      <c r="J1155" s="25"/>
    </row>
    <row r="1156" s="7" customFormat="1" ht="15" customHeight="1">
      <c r="J1156" s="25"/>
    </row>
    <row r="1157" s="7" customFormat="1" ht="15" customHeight="1">
      <c r="J1157" s="25"/>
    </row>
    <row r="1158" s="7" customFormat="1" ht="15" customHeight="1">
      <c r="J1158" s="25"/>
    </row>
    <row r="1159" s="7" customFormat="1" ht="15" customHeight="1">
      <c r="J1159" s="25"/>
    </row>
    <row r="1160" s="7" customFormat="1" ht="15" customHeight="1">
      <c r="J1160" s="25"/>
    </row>
    <row r="1161" s="7" customFormat="1" ht="15" customHeight="1">
      <c r="J1161" s="25"/>
    </row>
    <row r="1162" s="7" customFormat="1" ht="15" customHeight="1">
      <c r="J1162" s="25"/>
    </row>
    <row r="1163" s="7" customFormat="1" ht="15" customHeight="1">
      <c r="J1163" s="25"/>
    </row>
    <row r="1164" s="7" customFormat="1" ht="15" customHeight="1">
      <c r="J1164" s="25"/>
    </row>
    <row r="1165" s="7" customFormat="1" ht="15" customHeight="1">
      <c r="J1165" s="25"/>
    </row>
    <row r="1166" s="7" customFormat="1" ht="15" customHeight="1">
      <c r="J1166" s="25"/>
    </row>
    <row r="1167" s="7" customFormat="1" ht="15" customHeight="1">
      <c r="J1167" s="25"/>
    </row>
    <row r="1168" s="7" customFormat="1" ht="15" customHeight="1">
      <c r="J1168" s="25"/>
    </row>
    <row r="1169" s="7" customFormat="1" ht="15" customHeight="1">
      <c r="J1169" s="25"/>
    </row>
    <row r="1170" s="7" customFormat="1" ht="15" customHeight="1">
      <c r="J1170" s="25"/>
    </row>
    <row r="1171" s="7" customFormat="1" ht="15" customHeight="1">
      <c r="J1171" s="25"/>
    </row>
    <row r="1172" s="7" customFormat="1" ht="15" customHeight="1">
      <c r="J1172" s="25"/>
    </row>
    <row r="1173" s="7" customFormat="1" ht="15" customHeight="1">
      <c r="J1173" s="25"/>
    </row>
    <row r="1174" s="7" customFormat="1" ht="15" customHeight="1">
      <c r="J1174" s="25"/>
    </row>
    <row r="1175" s="7" customFormat="1" ht="15" customHeight="1">
      <c r="J1175" s="25"/>
    </row>
    <row r="1176" s="7" customFormat="1" ht="15" customHeight="1">
      <c r="J1176" s="25"/>
    </row>
    <row r="1177" s="7" customFormat="1" ht="15" customHeight="1">
      <c r="J1177" s="25"/>
    </row>
    <row r="1178" s="7" customFormat="1" ht="15" customHeight="1">
      <c r="J1178" s="25"/>
    </row>
    <row r="1179" s="7" customFormat="1" ht="15" customHeight="1">
      <c r="J1179" s="25"/>
    </row>
    <row r="1180" s="7" customFormat="1" ht="15" customHeight="1">
      <c r="J1180" s="25"/>
    </row>
    <row r="1181" s="7" customFormat="1" ht="15" customHeight="1">
      <c r="J1181" s="25"/>
    </row>
    <row r="1182" s="7" customFormat="1" ht="15" customHeight="1">
      <c r="J1182" s="25"/>
    </row>
    <row r="1183" s="7" customFormat="1" ht="15" customHeight="1">
      <c r="J1183" s="25"/>
    </row>
    <row r="1184" s="7" customFormat="1" ht="15" customHeight="1">
      <c r="J1184" s="25"/>
    </row>
    <row r="1185" s="7" customFormat="1" ht="15" customHeight="1">
      <c r="J1185" s="25"/>
    </row>
    <row r="1186" s="7" customFormat="1" ht="15" customHeight="1">
      <c r="J1186" s="25"/>
    </row>
    <row r="1187" s="7" customFormat="1" ht="15" customHeight="1">
      <c r="J1187" s="25"/>
    </row>
    <row r="1188" s="7" customFormat="1" ht="15" customHeight="1">
      <c r="J1188" s="25"/>
    </row>
    <row r="1189" s="7" customFormat="1" ht="15" customHeight="1">
      <c r="J1189" s="25"/>
    </row>
    <row r="1190" s="7" customFormat="1" ht="15" customHeight="1">
      <c r="J1190" s="25"/>
    </row>
    <row r="1191" s="7" customFormat="1" ht="15" customHeight="1">
      <c r="J1191" s="25"/>
    </row>
    <row r="1192" s="7" customFormat="1" ht="15" customHeight="1">
      <c r="J1192" s="25"/>
    </row>
    <row r="1193" s="7" customFormat="1" ht="15" customHeight="1">
      <c r="J1193" s="25"/>
    </row>
    <row r="1194" s="7" customFormat="1" ht="15" customHeight="1">
      <c r="J1194" s="25"/>
    </row>
    <row r="1195" s="7" customFormat="1" ht="15" customHeight="1">
      <c r="J1195" s="25"/>
    </row>
    <row r="1196" s="7" customFormat="1" ht="15" customHeight="1">
      <c r="J1196" s="25"/>
    </row>
    <row r="1197" s="7" customFormat="1" ht="15" customHeight="1">
      <c r="J1197" s="25"/>
    </row>
    <row r="1198" s="7" customFormat="1" ht="15" customHeight="1">
      <c r="J1198" s="25"/>
    </row>
    <row r="1199" s="7" customFormat="1" ht="15" customHeight="1">
      <c r="J1199" s="25"/>
    </row>
    <row r="1200" s="7" customFormat="1" ht="15" customHeight="1">
      <c r="J1200" s="25"/>
    </row>
    <row r="1201" s="7" customFormat="1" ht="15" customHeight="1">
      <c r="J1201" s="25"/>
    </row>
    <row r="1202" s="7" customFormat="1" ht="15" customHeight="1">
      <c r="J1202" s="25"/>
    </row>
    <row r="1203" s="7" customFormat="1" ht="15" customHeight="1">
      <c r="J1203" s="25"/>
    </row>
    <row r="1204" s="7" customFormat="1" ht="15" customHeight="1">
      <c r="J1204" s="25"/>
    </row>
    <row r="1205" s="7" customFormat="1" ht="15" customHeight="1">
      <c r="J1205" s="25"/>
    </row>
    <row r="1206" s="7" customFormat="1" ht="15" customHeight="1">
      <c r="J1206" s="25"/>
    </row>
    <row r="1207" s="7" customFormat="1" ht="15" customHeight="1">
      <c r="J1207" s="25"/>
    </row>
    <row r="1208" s="7" customFormat="1" ht="15" customHeight="1">
      <c r="J1208" s="25"/>
    </row>
    <row r="1209" s="7" customFormat="1" ht="15" customHeight="1">
      <c r="J1209" s="25"/>
    </row>
    <row r="1210" s="7" customFormat="1" ht="15" customHeight="1">
      <c r="J1210" s="25"/>
    </row>
    <row r="1211" s="7" customFormat="1" ht="15" customHeight="1">
      <c r="J1211" s="25"/>
    </row>
    <row r="1212" s="7" customFormat="1" ht="15" customHeight="1">
      <c r="J1212" s="25"/>
    </row>
    <row r="1213" s="7" customFormat="1" ht="15" customHeight="1">
      <c r="J1213" s="25"/>
    </row>
    <row r="1214" s="7" customFormat="1" ht="15" customHeight="1">
      <c r="J1214" s="25"/>
    </row>
    <row r="1215" s="7" customFormat="1" ht="15" customHeight="1">
      <c r="J1215" s="25"/>
    </row>
    <row r="1216" s="7" customFormat="1" ht="15" customHeight="1">
      <c r="J1216" s="25"/>
    </row>
    <row r="1217" s="7" customFormat="1" ht="15" customHeight="1">
      <c r="J1217" s="25"/>
    </row>
    <row r="1218" s="7" customFormat="1" ht="15" customHeight="1">
      <c r="J1218" s="25"/>
    </row>
    <row r="1219" s="7" customFormat="1" ht="15" customHeight="1">
      <c r="J1219" s="25"/>
    </row>
    <row r="1220" s="7" customFormat="1" ht="15" customHeight="1">
      <c r="J1220" s="25"/>
    </row>
    <row r="1221" s="7" customFormat="1" ht="15" customHeight="1">
      <c r="J1221" s="25"/>
    </row>
    <row r="1222" s="7" customFormat="1" ht="15" customHeight="1">
      <c r="J1222" s="25"/>
    </row>
    <row r="1223" s="7" customFormat="1" ht="15" customHeight="1">
      <c r="J1223" s="25"/>
    </row>
    <row r="1224" s="7" customFormat="1" ht="15" customHeight="1">
      <c r="J1224" s="25"/>
    </row>
    <row r="1225" s="7" customFormat="1" ht="15" customHeight="1">
      <c r="J1225" s="25"/>
    </row>
    <row r="1226" s="7" customFormat="1" ht="15" customHeight="1">
      <c r="J1226" s="25"/>
    </row>
    <row r="1227" s="7" customFormat="1" ht="15" customHeight="1">
      <c r="J1227" s="25"/>
    </row>
    <row r="1228" s="7" customFormat="1" ht="15" customHeight="1">
      <c r="J1228" s="25"/>
    </row>
    <row r="1229" s="7" customFormat="1" ht="15" customHeight="1">
      <c r="J1229" s="25"/>
    </row>
    <row r="1230" s="7" customFormat="1" ht="15" customHeight="1">
      <c r="J1230" s="25"/>
    </row>
    <row r="1231" s="7" customFormat="1" ht="15" customHeight="1">
      <c r="J1231" s="25"/>
    </row>
    <row r="1232" s="7" customFormat="1" ht="15" customHeight="1">
      <c r="J1232" s="25"/>
    </row>
    <row r="1233" s="7" customFormat="1" ht="15" customHeight="1">
      <c r="J1233" s="25"/>
    </row>
    <row r="1234" s="7" customFormat="1" ht="15" customHeight="1">
      <c r="J1234" s="25"/>
    </row>
    <row r="1235" s="7" customFormat="1" ht="15" customHeight="1">
      <c r="J1235" s="25"/>
    </row>
    <row r="1236" s="7" customFormat="1" ht="15" customHeight="1">
      <c r="J1236" s="25"/>
    </row>
    <row r="1237" s="7" customFormat="1" ht="15" customHeight="1">
      <c r="J1237" s="25"/>
    </row>
    <row r="1238" s="7" customFormat="1" ht="15" customHeight="1">
      <c r="J1238" s="25"/>
    </row>
    <row r="1239" s="7" customFormat="1" ht="15" customHeight="1">
      <c r="J1239" s="25"/>
    </row>
    <row r="1240" s="7" customFormat="1" ht="15" customHeight="1">
      <c r="J1240" s="25"/>
    </row>
    <row r="1241" s="7" customFormat="1" ht="15" customHeight="1">
      <c r="J1241" s="25"/>
    </row>
    <row r="1242" s="7" customFormat="1" ht="15" customHeight="1">
      <c r="J1242" s="25"/>
    </row>
    <row r="1243" s="7" customFormat="1" ht="15" customHeight="1">
      <c r="J1243" s="25"/>
    </row>
    <row r="1244" s="7" customFormat="1" ht="15" customHeight="1">
      <c r="J1244" s="25"/>
    </row>
    <row r="1245" s="7" customFormat="1" ht="15" customHeight="1">
      <c r="J1245" s="25"/>
    </row>
    <row r="1246" s="7" customFormat="1" ht="15" customHeight="1">
      <c r="J1246" s="25"/>
    </row>
    <row r="1247" s="7" customFormat="1" ht="15" customHeight="1">
      <c r="J1247" s="25"/>
    </row>
    <row r="1248" s="7" customFormat="1" ht="15" customHeight="1">
      <c r="J1248" s="25"/>
    </row>
    <row r="1249" s="7" customFormat="1" ht="15" customHeight="1">
      <c r="J1249" s="25"/>
    </row>
    <row r="1250" s="7" customFormat="1" ht="15" customHeight="1">
      <c r="J1250" s="25"/>
    </row>
    <row r="1251" s="7" customFormat="1" ht="15" customHeight="1">
      <c r="J1251" s="25"/>
    </row>
    <row r="1252" s="7" customFormat="1" ht="15" customHeight="1">
      <c r="J1252" s="25"/>
    </row>
    <row r="1253" s="7" customFormat="1" ht="15" customHeight="1">
      <c r="J1253" s="25"/>
    </row>
    <row r="1254" s="7" customFormat="1" ht="15" customHeight="1">
      <c r="J1254" s="25"/>
    </row>
    <row r="1255" s="7" customFormat="1" ht="15" customHeight="1">
      <c r="J1255" s="25"/>
    </row>
    <row r="1256" s="7" customFormat="1" ht="15" customHeight="1">
      <c r="J1256" s="25"/>
    </row>
    <row r="1257" s="7" customFormat="1" ht="15" customHeight="1">
      <c r="J1257" s="25"/>
    </row>
    <row r="1258" s="7" customFormat="1" ht="15" customHeight="1">
      <c r="J1258" s="25"/>
    </row>
    <row r="1259" s="7" customFormat="1" ht="15" customHeight="1">
      <c r="J1259" s="25"/>
    </row>
    <row r="1260" s="7" customFormat="1" ht="15" customHeight="1">
      <c r="J1260" s="25"/>
    </row>
    <row r="1261" s="7" customFormat="1" ht="15" customHeight="1">
      <c r="J1261" s="25"/>
    </row>
    <row r="1262" s="7" customFormat="1" ht="15" customHeight="1">
      <c r="J1262" s="25"/>
    </row>
    <row r="1263" s="7" customFormat="1" ht="15" customHeight="1">
      <c r="J1263" s="25"/>
    </row>
    <row r="1264" s="7" customFormat="1" ht="15" customHeight="1">
      <c r="J1264" s="25"/>
    </row>
    <row r="1265" s="7" customFormat="1" ht="15" customHeight="1">
      <c r="J1265" s="25"/>
    </row>
    <row r="1266" s="7" customFormat="1" ht="15" customHeight="1">
      <c r="J1266" s="25"/>
    </row>
    <row r="1267" s="7" customFormat="1" ht="15" customHeight="1">
      <c r="J1267" s="25"/>
    </row>
    <row r="1268" s="7" customFormat="1" ht="15" customHeight="1">
      <c r="J1268" s="25"/>
    </row>
    <row r="1269" s="7" customFormat="1" ht="15" customHeight="1">
      <c r="J1269" s="25"/>
    </row>
    <row r="1270" s="7" customFormat="1" ht="15" customHeight="1">
      <c r="J1270" s="25"/>
    </row>
    <row r="1271" s="7" customFormat="1" ht="15" customHeight="1">
      <c r="J1271" s="25"/>
    </row>
    <row r="1272" s="7" customFormat="1" ht="15" customHeight="1">
      <c r="J1272" s="25"/>
    </row>
    <row r="1273" s="7" customFormat="1" ht="15" customHeight="1">
      <c r="J1273" s="25"/>
    </row>
    <row r="1274" s="7" customFormat="1" ht="15" customHeight="1">
      <c r="J1274" s="25"/>
    </row>
    <row r="1275" s="7" customFormat="1" ht="15" customHeight="1">
      <c r="J1275" s="25"/>
    </row>
    <row r="1276" s="7" customFormat="1" ht="15" customHeight="1">
      <c r="J1276" s="25"/>
    </row>
    <row r="1277" s="7" customFormat="1" ht="15" customHeight="1">
      <c r="J1277" s="25"/>
    </row>
    <row r="1278" s="7" customFormat="1" ht="15" customHeight="1">
      <c r="J1278" s="25"/>
    </row>
    <row r="1279" s="7" customFormat="1" ht="15" customHeight="1">
      <c r="J1279" s="25"/>
    </row>
    <row r="1280" s="7" customFormat="1" ht="15" customHeight="1">
      <c r="J1280" s="25"/>
    </row>
    <row r="1281" s="7" customFormat="1" ht="15" customHeight="1">
      <c r="J1281" s="25"/>
    </row>
    <row r="1282" s="7" customFormat="1" ht="15" customHeight="1">
      <c r="J1282" s="25"/>
    </row>
    <row r="1283" s="7" customFormat="1" ht="15" customHeight="1">
      <c r="J1283" s="25"/>
    </row>
    <row r="1284" s="7" customFormat="1" ht="15" customHeight="1">
      <c r="J1284" s="25"/>
    </row>
    <row r="1285" s="7" customFormat="1" ht="15" customHeight="1">
      <c r="J1285" s="25"/>
    </row>
    <row r="1286" s="7" customFormat="1" ht="15" customHeight="1">
      <c r="J1286" s="25"/>
    </row>
    <row r="1287" s="7" customFormat="1" ht="15" customHeight="1">
      <c r="J1287" s="25"/>
    </row>
    <row r="1288" s="7" customFormat="1" ht="15" customHeight="1">
      <c r="J1288" s="25"/>
    </row>
    <row r="1289" s="7" customFormat="1" ht="15" customHeight="1">
      <c r="J1289" s="25"/>
    </row>
    <row r="1290" s="7" customFormat="1" ht="15" customHeight="1">
      <c r="J1290" s="25"/>
    </row>
    <row r="1291" s="7" customFormat="1" ht="15" customHeight="1">
      <c r="J1291" s="25"/>
    </row>
    <row r="1292" s="7" customFormat="1" ht="15" customHeight="1">
      <c r="J1292" s="25"/>
    </row>
    <row r="1293" s="7" customFormat="1" ht="15" customHeight="1">
      <c r="J1293" s="25"/>
    </row>
    <row r="1294" s="7" customFormat="1" ht="15" customHeight="1">
      <c r="J1294" s="25"/>
    </row>
    <row r="1295" s="7" customFormat="1" ht="15" customHeight="1">
      <c r="J1295" s="25"/>
    </row>
    <row r="1296" s="7" customFormat="1" ht="15" customHeight="1">
      <c r="J1296" s="25"/>
    </row>
    <row r="1297" s="7" customFormat="1" ht="15" customHeight="1">
      <c r="J1297" s="25"/>
    </row>
    <row r="1298" s="7" customFormat="1" ht="15" customHeight="1">
      <c r="J1298" s="25"/>
    </row>
    <row r="1299" s="7" customFormat="1" ht="15" customHeight="1">
      <c r="J1299" s="25"/>
    </row>
    <row r="1300" s="7" customFormat="1" ht="15" customHeight="1">
      <c r="J1300" s="25"/>
    </row>
    <row r="1301" s="7" customFormat="1" ht="15" customHeight="1">
      <c r="J1301" s="25"/>
    </row>
    <row r="1302" s="7" customFormat="1" ht="15" customHeight="1">
      <c r="J1302" s="25"/>
    </row>
    <row r="1303" s="7" customFormat="1" ht="15" customHeight="1">
      <c r="J1303" s="25"/>
    </row>
    <row r="1304" s="7" customFormat="1" ht="15" customHeight="1">
      <c r="J1304" s="25"/>
    </row>
    <row r="1305" s="7" customFormat="1" ht="15" customHeight="1">
      <c r="J1305" s="25"/>
    </row>
    <row r="1306" s="7" customFormat="1" ht="15" customHeight="1">
      <c r="J1306" s="25"/>
    </row>
    <row r="1307" s="7" customFormat="1" ht="15" customHeight="1">
      <c r="J1307" s="25"/>
    </row>
    <row r="1308" s="7" customFormat="1" ht="15" customHeight="1">
      <c r="J1308" s="25"/>
    </row>
    <row r="1309" s="7" customFormat="1" ht="15" customHeight="1">
      <c r="J1309" s="25"/>
    </row>
    <row r="1310" s="7" customFormat="1" ht="15" customHeight="1">
      <c r="J1310" s="25"/>
    </row>
    <row r="1311" s="7" customFormat="1" ht="15" customHeight="1">
      <c r="J1311" s="25"/>
    </row>
    <row r="1312" s="7" customFormat="1" ht="15" customHeight="1">
      <c r="J1312" s="25"/>
    </row>
    <row r="1313" s="7" customFormat="1" ht="15" customHeight="1">
      <c r="J1313" s="25"/>
    </row>
    <row r="1314" s="7" customFormat="1" ht="15" customHeight="1">
      <c r="J1314" s="25"/>
    </row>
    <row r="1315" s="7" customFormat="1" ht="15" customHeight="1">
      <c r="J1315" s="25"/>
    </row>
    <row r="1316" s="7" customFormat="1" ht="15" customHeight="1">
      <c r="J1316" s="25"/>
    </row>
    <row r="1317" s="7" customFormat="1" ht="15" customHeight="1">
      <c r="J1317" s="25"/>
    </row>
    <row r="1318" s="7" customFormat="1" ht="15" customHeight="1">
      <c r="J1318" s="25"/>
    </row>
    <row r="1319" s="7" customFormat="1" ht="15" customHeight="1">
      <c r="J1319" s="25"/>
    </row>
    <row r="1320" s="7" customFormat="1" ht="15" customHeight="1">
      <c r="J1320" s="25"/>
    </row>
    <row r="1321" s="7" customFormat="1" ht="15" customHeight="1">
      <c r="J1321" s="25"/>
    </row>
    <row r="1322" s="7" customFormat="1" ht="15" customHeight="1">
      <c r="J1322" s="25"/>
    </row>
    <row r="1323" s="7" customFormat="1" ht="15" customHeight="1">
      <c r="J1323" s="25"/>
    </row>
    <row r="1324" s="7" customFormat="1" ht="15" customHeight="1">
      <c r="J1324" s="25"/>
    </row>
    <row r="1325" s="7" customFormat="1" ht="15" customHeight="1">
      <c r="J1325" s="25"/>
    </row>
    <row r="1326" s="7" customFormat="1" ht="15" customHeight="1">
      <c r="J1326" s="25"/>
    </row>
    <row r="1327" s="7" customFormat="1" ht="15" customHeight="1">
      <c r="J1327" s="25"/>
    </row>
    <row r="1328" s="7" customFormat="1" ht="15" customHeight="1">
      <c r="J1328" s="25"/>
    </row>
    <row r="1329" s="7" customFormat="1" ht="15" customHeight="1">
      <c r="J1329" s="25"/>
    </row>
    <row r="1330" s="7" customFormat="1" ht="15" customHeight="1">
      <c r="J1330" s="25"/>
    </row>
    <row r="1331" s="7" customFormat="1" ht="15" customHeight="1">
      <c r="J1331" s="25"/>
    </row>
    <row r="1332" s="7" customFormat="1" ht="15" customHeight="1">
      <c r="J1332" s="25"/>
    </row>
    <row r="1333" s="7" customFormat="1" ht="15" customHeight="1">
      <c r="J1333" s="25"/>
    </row>
    <row r="1334" s="7" customFormat="1" ht="15" customHeight="1">
      <c r="J1334" s="25"/>
    </row>
    <row r="1335" s="7" customFormat="1" ht="15" customHeight="1">
      <c r="J1335" s="25"/>
    </row>
    <row r="1336" s="7" customFormat="1" ht="15" customHeight="1">
      <c r="J1336" s="25"/>
    </row>
    <row r="1337" s="7" customFormat="1" ht="15" customHeight="1">
      <c r="J1337" s="25"/>
    </row>
    <row r="1338" s="7" customFormat="1" ht="15" customHeight="1">
      <c r="J1338" s="25"/>
    </row>
    <row r="1339" s="7" customFormat="1" ht="15" customHeight="1">
      <c r="J1339" s="25"/>
    </row>
    <row r="1340" s="7" customFormat="1" ht="15" customHeight="1">
      <c r="J1340" s="25"/>
    </row>
    <row r="1341" s="7" customFormat="1" ht="15" customHeight="1">
      <c r="J1341" s="25"/>
    </row>
    <row r="1342" s="7" customFormat="1" ht="15" customHeight="1">
      <c r="J1342" s="25"/>
    </row>
    <row r="1343" s="7" customFormat="1" ht="15" customHeight="1">
      <c r="J1343" s="25"/>
    </row>
    <row r="1344" s="7" customFormat="1" ht="15" customHeight="1">
      <c r="J1344" s="25"/>
    </row>
    <row r="1345" s="7" customFormat="1" ht="15" customHeight="1">
      <c r="J1345" s="25"/>
    </row>
    <row r="1346" s="7" customFormat="1" ht="15" customHeight="1">
      <c r="J1346" s="25"/>
    </row>
    <row r="1347" s="7" customFormat="1" ht="15" customHeight="1">
      <c r="J1347" s="25"/>
    </row>
    <row r="1348" s="7" customFormat="1" ht="15" customHeight="1">
      <c r="J1348" s="25"/>
    </row>
    <row r="1349" s="7" customFormat="1" ht="15" customHeight="1">
      <c r="J1349" s="25"/>
    </row>
    <row r="1350" s="7" customFormat="1" ht="15" customHeight="1">
      <c r="J1350" s="25"/>
    </row>
    <row r="1351" s="7" customFormat="1" ht="15" customHeight="1">
      <c r="J1351" s="25"/>
    </row>
    <row r="1352" s="7" customFormat="1" ht="15" customHeight="1">
      <c r="J1352" s="25"/>
    </row>
    <row r="1353" s="7" customFormat="1" ht="15" customHeight="1">
      <c r="J1353" s="25"/>
    </row>
    <row r="1354" s="7" customFormat="1" ht="15" customHeight="1">
      <c r="J1354" s="25"/>
    </row>
    <row r="1355" s="7" customFormat="1" ht="15" customHeight="1">
      <c r="J1355" s="25"/>
    </row>
    <row r="1356" s="7" customFormat="1" ht="15" customHeight="1">
      <c r="J1356" s="25"/>
    </row>
    <row r="1357" s="7" customFormat="1" ht="15" customHeight="1">
      <c r="J1357" s="25"/>
    </row>
    <row r="1358" s="7" customFormat="1" ht="15" customHeight="1">
      <c r="J1358" s="25"/>
    </row>
    <row r="1359" s="7" customFormat="1" ht="15" customHeight="1">
      <c r="J1359" s="25"/>
    </row>
    <row r="1360" s="7" customFormat="1" ht="15" customHeight="1">
      <c r="J1360" s="25"/>
    </row>
    <row r="1361" s="7" customFormat="1" ht="15" customHeight="1">
      <c r="J1361" s="25"/>
    </row>
    <row r="1362" s="7" customFormat="1" ht="15" customHeight="1">
      <c r="J1362" s="25"/>
    </row>
    <row r="1363" s="7" customFormat="1" ht="15" customHeight="1">
      <c r="J1363" s="25"/>
    </row>
    <row r="1364" s="7" customFormat="1" ht="15" customHeight="1">
      <c r="J1364" s="25"/>
    </row>
    <row r="1365" s="7" customFormat="1" ht="15" customHeight="1">
      <c r="J1365" s="25"/>
    </row>
    <row r="1366" s="7" customFormat="1" ht="15" customHeight="1">
      <c r="J1366" s="25"/>
    </row>
    <row r="1367" s="7" customFormat="1" ht="15" customHeight="1">
      <c r="J1367" s="25"/>
    </row>
    <row r="1368" s="7" customFormat="1" ht="15" customHeight="1">
      <c r="J1368" s="25"/>
    </row>
    <row r="1369" s="7" customFormat="1" ht="15" customHeight="1">
      <c r="J1369" s="25"/>
    </row>
    <row r="1370" s="7" customFormat="1" ht="15" customHeight="1">
      <c r="J1370" s="25"/>
    </row>
    <row r="1371" s="7" customFormat="1" ht="15" customHeight="1">
      <c r="J1371" s="25"/>
    </row>
    <row r="1372" s="7" customFormat="1" ht="15" customHeight="1">
      <c r="J1372" s="25"/>
    </row>
    <row r="1373" s="7" customFormat="1" ht="15" customHeight="1">
      <c r="J1373" s="25"/>
    </row>
    <row r="1374" s="7" customFormat="1" ht="15" customHeight="1">
      <c r="J1374" s="25"/>
    </row>
    <row r="1375" s="7" customFormat="1" ht="15" customHeight="1">
      <c r="J1375" s="25"/>
    </row>
    <row r="1376" s="7" customFormat="1" ht="15" customHeight="1">
      <c r="J1376" s="25"/>
    </row>
    <row r="1377" s="7" customFormat="1" ht="15" customHeight="1">
      <c r="J1377" s="25"/>
    </row>
    <row r="1378" s="7" customFormat="1" ht="15" customHeight="1">
      <c r="J1378" s="25"/>
    </row>
    <row r="1379" s="7" customFormat="1" ht="15" customHeight="1">
      <c r="J1379" s="25"/>
    </row>
    <row r="1380" s="7" customFormat="1" ht="15" customHeight="1">
      <c r="J1380" s="25"/>
    </row>
    <row r="1381" s="7" customFormat="1" ht="15" customHeight="1">
      <c r="J1381" s="25"/>
    </row>
    <row r="1382" s="7" customFormat="1" ht="15" customHeight="1">
      <c r="J1382" s="25"/>
    </row>
    <row r="1383" s="7" customFormat="1" ht="15" customHeight="1">
      <c r="J1383" s="25"/>
    </row>
    <row r="1384" s="7" customFormat="1" ht="15" customHeight="1">
      <c r="J1384" s="25"/>
    </row>
    <row r="1385" s="7" customFormat="1" ht="15" customHeight="1">
      <c r="J1385" s="25"/>
    </row>
    <row r="1386" s="7" customFormat="1" ht="15" customHeight="1">
      <c r="J1386" s="25"/>
    </row>
    <row r="1387" s="7" customFormat="1" ht="15" customHeight="1">
      <c r="J1387" s="25"/>
    </row>
    <row r="1388" s="7" customFormat="1" ht="15" customHeight="1">
      <c r="J1388" s="25"/>
    </row>
    <row r="1389" s="7" customFormat="1" ht="15" customHeight="1">
      <c r="J1389" s="25"/>
    </row>
    <row r="1390" s="7" customFormat="1" ht="15" customHeight="1">
      <c r="J1390" s="25"/>
    </row>
    <row r="1391" s="7" customFormat="1" ht="15" customHeight="1">
      <c r="J1391" s="25"/>
    </row>
    <row r="1392" s="7" customFormat="1" ht="15" customHeight="1">
      <c r="J1392" s="25"/>
    </row>
    <row r="1393" s="7" customFormat="1" ht="15" customHeight="1">
      <c r="J1393" s="25"/>
    </row>
    <row r="1394" s="7" customFormat="1" ht="15" customHeight="1">
      <c r="J1394" s="25"/>
    </row>
    <row r="1395" s="7" customFormat="1" ht="15" customHeight="1">
      <c r="J1395" s="25"/>
    </row>
    <row r="1396" s="7" customFormat="1" ht="15" customHeight="1">
      <c r="J1396" s="25"/>
    </row>
    <row r="1397" s="7" customFormat="1" ht="15" customHeight="1">
      <c r="J1397" s="25"/>
    </row>
    <row r="1398" s="7" customFormat="1" ht="15" customHeight="1">
      <c r="J1398" s="25"/>
    </row>
    <row r="1399" s="7" customFormat="1" ht="15" customHeight="1">
      <c r="J1399" s="25"/>
    </row>
    <row r="1400" s="7" customFormat="1" ht="15" customHeight="1">
      <c r="J1400" s="25"/>
    </row>
    <row r="1401" s="7" customFormat="1" ht="15" customHeight="1">
      <c r="J1401" s="25"/>
    </row>
    <row r="1402" s="7" customFormat="1" ht="15" customHeight="1">
      <c r="J1402" s="25"/>
    </row>
    <row r="1403" s="7" customFormat="1" ht="15" customHeight="1">
      <c r="J1403" s="25"/>
    </row>
    <row r="1404" s="7" customFormat="1" ht="15" customHeight="1">
      <c r="J1404" s="25"/>
    </row>
    <row r="1405" s="7" customFormat="1" ht="15" customHeight="1">
      <c r="J1405" s="25"/>
    </row>
    <row r="1406" s="7" customFormat="1" ht="15" customHeight="1">
      <c r="J1406" s="25"/>
    </row>
    <row r="1407" s="7" customFormat="1" ht="15" customHeight="1">
      <c r="J1407" s="25"/>
    </row>
    <row r="1408" s="7" customFormat="1" ht="15" customHeight="1">
      <c r="J1408" s="25"/>
    </row>
    <row r="1409" s="7" customFormat="1" ht="15" customHeight="1">
      <c r="J1409" s="25"/>
    </row>
    <row r="1410" s="7" customFormat="1" ht="15" customHeight="1">
      <c r="J1410" s="25"/>
    </row>
    <row r="1411" s="7" customFormat="1" ht="15" customHeight="1">
      <c r="J1411" s="25"/>
    </row>
    <row r="1412" s="7" customFormat="1" ht="15" customHeight="1">
      <c r="J1412" s="25"/>
    </row>
    <row r="1413" s="7" customFormat="1" ht="15" customHeight="1">
      <c r="J1413" s="25"/>
    </row>
    <row r="1414" s="7" customFormat="1" ht="15" customHeight="1">
      <c r="J1414" s="25"/>
    </row>
    <row r="1415" s="7" customFormat="1" ht="15" customHeight="1">
      <c r="J1415" s="25"/>
    </row>
    <row r="1416" s="7" customFormat="1" ht="15" customHeight="1">
      <c r="J1416" s="25"/>
    </row>
    <row r="1417" s="7" customFormat="1" ht="15" customHeight="1">
      <c r="J1417" s="25"/>
    </row>
    <row r="1418" s="7" customFormat="1" ht="15" customHeight="1">
      <c r="J1418" s="25"/>
    </row>
    <row r="1419" s="7" customFormat="1" ht="15" customHeight="1">
      <c r="J1419" s="25"/>
    </row>
    <row r="1420" s="7" customFormat="1" ht="15" customHeight="1">
      <c r="J1420" s="25"/>
    </row>
    <row r="1421" s="7" customFormat="1" ht="15" customHeight="1">
      <c r="J1421" s="25"/>
    </row>
    <row r="1422" s="7" customFormat="1" ht="15" customHeight="1">
      <c r="J1422" s="25"/>
    </row>
    <row r="1423" s="7" customFormat="1" ht="15" customHeight="1">
      <c r="J1423" s="25"/>
    </row>
    <row r="1424" s="7" customFormat="1" ht="15" customHeight="1">
      <c r="J1424" s="25"/>
    </row>
    <row r="1425" s="7" customFormat="1" ht="15" customHeight="1">
      <c r="J1425" s="25"/>
    </row>
    <row r="1426" s="7" customFormat="1" ht="15" customHeight="1">
      <c r="J1426" s="25"/>
    </row>
    <row r="1427" s="7" customFormat="1" ht="15" customHeight="1">
      <c r="J1427" s="25"/>
    </row>
    <row r="1428" s="7" customFormat="1" ht="15" customHeight="1">
      <c r="J1428" s="25"/>
    </row>
    <row r="1429" s="7" customFormat="1" ht="15" customHeight="1">
      <c r="J1429" s="25"/>
    </row>
    <row r="1430" s="7" customFormat="1" ht="15" customHeight="1">
      <c r="J1430" s="25"/>
    </row>
    <row r="1431" s="7" customFormat="1" ht="15" customHeight="1">
      <c r="J1431" s="25"/>
    </row>
    <row r="1432" s="7" customFormat="1" ht="15" customHeight="1">
      <c r="J1432" s="25"/>
    </row>
    <row r="1433" s="7" customFormat="1" ht="15" customHeight="1">
      <c r="J1433" s="25"/>
    </row>
    <row r="1434" s="7" customFormat="1" ht="15" customHeight="1">
      <c r="J1434" s="25"/>
    </row>
    <row r="1435" s="7" customFormat="1" ht="15" customHeight="1">
      <c r="J1435" s="25"/>
    </row>
    <row r="1436" s="7" customFormat="1" ht="15" customHeight="1">
      <c r="J1436" s="25"/>
    </row>
    <row r="1437" s="7" customFormat="1" ht="15" customHeight="1">
      <c r="J1437" s="25"/>
    </row>
    <row r="1438" s="7" customFormat="1" ht="15" customHeight="1">
      <c r="J1438" s="25"/>
    </row>
    <row r="1439" s="7" customFormat="1" ht="15" customHeight="1">
      <c r="J1439" s="25"/>
    </row>
    <row r="1440" s="7" customFormat="1" ht="15" customHeight="1">
      <c r="J1440" s="25"/>
    </row>
    <row r="1441" s="7" customFormat="1" ht="15" customHeight="1">
      <c r="J1441" s="25"/>
    </row>
    <row r="1442" s="7" customFormat="1" ht="15" customHeight="1">
      <c r="J1442" s="25"/>
    </row>
    <row r="1443" s="7" customFormat="1" ht="15" customHeight="1">
      <c r="J1443" s="25"/>
    </row>
    <row r="1444" s="7" customFormat="1" ht="15" customHeight="1">
      <c r="J1444" s="25"/>
    </row>
    <row r="1445" s="7" customFormat="1" ht="15" customHeight="1">
      <c r="J1445" s="25"/>
    </row>
    <row r="1446" s="7" customFormat="1" ht="15" customHeight="1">
      <c r="J1446" s="25"/>
    </row>
    <row r="1447" s="7" customFormat="1" ht="15" customHeight="1">
      <c r="J1447" s="25"/>
    </row>
    <row r="1448" s="7" customFormat="1" ht="15" customHeight="1">
      <c r="J1448" s="25"/>
    </row>
    <row r="1449" s="7" customFormat="1" ht="15" customHeight="1">
      <c r="J1449" s="25"/>
    </row>
    <row r="1450" s="7" customFormat="1" ht="15" customHeight="1">
      <c r="J1450" s="25"/>
    </row>
    <row r="1451" s="7" customFormat="1" ht="15" customHeight="1">
      <c r="J1451" s="25"/>
    </row>
    <row r="1452" s="7" customFormat="1" ht="15" customHeight="1">
      <c r="J1452" s="25"/>
    </row>
    <row r="1453" s="7" customFormat="1" ht="15" customHeight="1">
      <c r="J1453" s="25"/>
    </row>
    <row r="1454" s="7" customFormat="1" ht="15" customHeight="1">
      <c r="J1454" s="25"/>
    </row>
    <row r="1455" s="7" customFormat="1" ht="15" customHeight="1">
      <c r="J1455" s="25"/>
    </row>
    <row r="1456" s="7" customFormat="1" ht="15" customHeight="1">
      <c r="J1456" s="25"/>
    </row>
    <row r="1457" s="7" customFormat="1" ht="15" customHeight="1">
      <c r="J1457" s="25"/>
    </row>
    <row r="1458" s="7" customFormat="1" ht="15" customHeight="1">
      <c r="J1458" s="25"/>
    </row>
    <row r="1459" s="7" customFormat="1" ht="15" customHeight="1">
      <c r="J1459" s="25"/>
    </row>
    <row r="1460" s="7" customFormat="1" ht="15" customHeight="1">
      <c r="J1460" s="25"/>
    </row>
    <row r="1461" s="7" customFormat="1" ht="15" customHeight="1">
      <c r="J1461" s="25"/>
    </row>
    <row r="1462" s="7" customFormat="1" ht="15" customHeight="1">
      <c r="J1462" s="25"/>
    </row>
    <row r="1463" s="7" customFormat="1" ht="15" customHeight="1">
      <c r="J1463" s="25"/>
    </row>
    <row r="1464" s="7" customFormat="1" ht="15" customHeight="1">
      <c r="J1464" s="25"/>
    </row>
    <row r="1465" s="7" customFormat="1" ht="15" customHeight="1">
      <c r="J1465" s="25"/>
    </row>
    <row r="1466" s="7" customFormat="1" ht="15" customHeight="1">
      <c r="J1466" s="25"/>
    </row>
    <row r="1467" s="7" customFormat="1" ht="15" customHeight="1">
      <c r="J1467" s="25"/>
    </row>
    <row r="1468" s="7" customFormat="1" ht="15" customHeight="1">
      <c r="J1468" s="25"/>
    </row>
    <row r="1469" s="7" customFormat="1" ht="15" customHeight="1">
      <c r="J1469" s="25"/>
    </row>
    <row r="1470" s="7" customFormat="1" ht="15" customHeight="1">
      <c r="J1470" s="25"/>
    </row>
    <row r="1471" s="7" customFormat="1" ht="15" customHeight="1">
      <c r="J1471" s="25"/>
    </row>
    <row r="1472" s="7" customFormat="1" ht="15" customHeight="1">
      <c r="J1472" s="25"/>
    </row>
    <row r="1473" s="7" customFormat="1" ht="15" customHeight="1">
      <c r="J1473" s="25"/>
    </row>
    <row r="1474" s="7" customFormat="1" ht="15" customHeight="1">
      <c r="J1474" s="25"/>
    </row>
    <row r="1475" s="7" customFormat="1" ht="15" customHeight="1">
      <c r="J1475" s="25"/>
    </row>
    <row r="1476" s="7" customFormat="1" ht="15" customHeight="1">
      <c r="J1476" s="25"/>
    </row>
    <row r="1477" s="7" customFormat="1" ht="15" customHeight="1">
      <c r="J1477" s="25"/>
    </row>
    <row r="1478" s="7" customFormat="1" ht="15" customHeight="1">
      <c r="J1478" s="25"/>
    </row>
    <row r="1479" s="7" customFormat="1" ht="15" customHeight="1">
      <c r="J1479" s="25"/>
    </row>
    <row r="1480" s="7" customFormat="1" ht="15" customHeight="1">
      <c r="J1480" s="25"/>
    </row>
    <row r="1481" s="7" customFormat="1" ht="15" customHeight="1">
      <c r="J1481" s="25"/>
    </row>
    <row r="1482" s="7" customFormat="1" ht="15" customHeight="1">
      <c r="J1482" s="25"/>
    </row>
    <row r="1483" s="7" customFormat="1" ht="15" customHeight="1">
      <c r="J1483" s="25"/>
    </row>
    <row r="1484" s="7" customFormat="1" ht="15" customHeight="1">
      <c r="J1484" s="25"/>
    </row>
    <row r="1485" s="7" customFormat="1" ht="15" customHeight="1">
      <c r="J1485" s="25"/>
    </row>
    <row r="1486" s="7" customFormat="1" ht="15" customHeight="1">
      <c r="J1486" s="25"/>
    </row>
    <row r="1487" s="7" customFormat="1" ht="15" customHeight="1">
      <c r="J1487" s="25"/>
    </row>
    <row r="1488" s="7" customFormat="1" ht="15" customHeight="1">
      <c r="J1488" s="25"/>
    </row>
    <row r="1489" s="7" customFormat="1" ht="15" customHeight="1">
      <c r="J1489" s="25"/>
    </row>
    <row r="1490" s="7" customFormat="1" ht="15" customHeight="1">
      <c r="J1490" s="25"/>
    </row>
    <row r="1491" s="7" customFormat="1" ht="15" customHeight="1">
      <c r="J1491" s="25"/>
    </row>
    <row r="1492" s="7" customFormat="1" ht="15" customHeight="1">
      <c r="J1492" s="25"/>
    </row>
    <row r="1493" s="7" customFormat="1" ht="15" customHeight="1">
      <c r="J1493" s="25"/>
    </row>
    <row r="1494" s="7" customFormat="1" ht="15" customHeight="1">
      <c r="J1494" s="25"/>
    </row>
    <row r="1495" s="7" customFormat="1" ht="15" customHeight="1">
      <c r="J1495" s="25"/>
    </row>
    <row r="1496" s="7" customFormat="1" ht="15" customHeight="1">
      <c r="J1496" s="25"/>
    </row>
    <row r="1497" s="7" customFormat="1" ht="15" customHeight="1">
      <c r="J1497" s="25"/>
    </row>
    <row r="1498" s="7" customFormat="1" ht="15" customHeight="1">
      <c r="J1498" s="25"/>
    </row>
    <row r="1499" s="7" customFormat="1" ht="15" customHeight="1">
      <c r="J1499" s="25"/>
    </row>
    <row r="1500" s="7" customFormat="1" ht="15" customHeight="1">
      <c r="J1500" s="25"/>
    </row>
    <row r="1501" s="7" customFormat="1" ht="15" customHeight="1">
      <c r="J1501" s="25"/>
    </row>
    <row r="1502" s="7" customFormat="1" ht="15" customHeight="1">
      <c r="J1502" s="25"/>
    </row>
    <row r="1503" s="7" customFormat="1" ht="15" customHeight="1">
      <c r="J1503" s="25"/>
    </row>
    <row r="1504" s="7" customFormat="1" ht="15" customHeight="1">
      <c r="J1504" s="25"/>
    </row>
    <row r="1505" s="7" customFormat="1" ht="15" customHeight="1">
      <c r="J1505" s="25"/>
    </row>
    <row r="1506" s="7" customFormat="1" ht="15" customHeight="1">
      <c r="J1506" s="25"/>
    </row>
    <row r="1507" s="7" customFormat="1" ht="15" customHeight="1">
      <c r="J1507" s="25"/>
    </row>
    <row r="1508" s="7" customFormat="1" ht="15" customHeight="1">
      <c r="J1508" s="25"/>
    </row>
    <row r="1509" s="7" customFormat="1" ht="15" customHeight="1">
      <c r="J1509" s="25"/>
    </row>
    <row r="1510" s="7" customFormat="1" ht="15" customHeight="1">
      <c r="J1510" s="25"/>
    </row>
    <row r="1511" s="7" customFormat="1" ht="15" customHeight="1">
      <c r="J1511" s="25"/>
    </row>
    <row r="1512" s="7" customFormat="1" ht="15" customHeight="1">
      <c r="J1512" s="25"/>
    </row>
    <row r="1513" s="7" customFormat="1" ht="15" customHeight="1">
      <c r="J1513" s="25"/>
    </row>
    <row r="1514" s="7" customFormat="1" ht="15" customHeight="1">
      <c r="J1514" s="25"/>
    </row>
    <row r="1515" s="7" customFormat="1" ht="15" customHeight="1">
      <c r="J1515" s="25"/>
    </row>
    <row r="1516" s="7" customFormat="1" ht="15" customHeight="1">
      <c r="J1516" s="25"/>
    </row>
    <row r="1517" s="7" customFormat="1" ht="15" customHeight="1">
      <c r="J1517" s="25"/>
    </row>
    <row r="1518" s="7" customFormat="1" ht="15" customHeight="1">
      <c r="J1518" s="25"/>
    </row>
    <row r="1519" s="7" customFormat="1" ht="15" customHeight="1">
      <c r="J1519" s="25"/>
    </row>
    <row r="1520" s="7" customFormat="1" ht="15" customHeight="1">
      <c r="J1520" s="25"/>
    </row>
    <row r="1521" s="7" customFormat="1" ht="15" customHeight="1">
      <c r="J1521" s="25"/>
    </row>
    <row r="1522" s="7" customFormat="1" ht="15" customHeight="1">
      <c r="J1522" s="25"/>
    </row>
    <row r="1523" s="7" customFormat="1" ht="15" customHeight="1">
      <c r="J1523" s="25"/>
    </row>
    <row r="1524" s="7" customFormat="1" ht="15" customHeight="1">
      <c r="J1524" s="25"/>
    </row>
    <row r="1525" s="7" customFormat="1" ht="15" customHeight="1">
      <c r="J1525" s="25"/>
    </row>
    <row r="1526" s="7" customFormat="1" ht="15" customHeight="1">
      <c r="J1526" s="25"/>
    </row>
    <row r="1527" s="7" customFormat="1" ht="15" customHeight="1">
      <c r="J1527" s="25"/>
    </row>
    <row r="1528" s="7" customFormat="1" ht="15" customHeight="1">
      <c r="J1528" s="25"/>
    </row>
    <row r="1529" s="7" customFormat="1" ht="15" customHeight="1">
      <c r="J1529" s="25"/>
    </row>
    <row r="1530" s="7" customFormat="1" ht="15" customHeight="1">
      <c r="J1530" s="25"/>
    </row>
    <row r="1531" s="7" customFormat="1" ht="15" customHeight="1">
      <c r="J1531" s="25"/>
    </row>
    <row r="1532" s="7" customFormat="1" ht="15" customHeight="1">
      <c r="J1532" s="25"/>
    </row>
    <row r="1533" s="7" customFormat="1" ht="15" customHeight="1">
      <c r="J1533" s="25"/>
    </row>
    <row r="1534" s="7" customFormat="1" ht="15" customHeight="1">
      <c r="J1534" s="25"/>
    </row>
    <row r="1535" s="7" customFormat="1" ht="15" customHeight="1">
      <c r="J1535" s="25"/>
    </row>
    <row r="1536" s="7" customFormat="1" ht="15" customHeight="1">
      <c r="J1536" s="25"/>
    </row>
    <row r="1537" s="7" customFormat="1" ht="15" customHeight="1">
      <c r="J1537" s="25"/>
    </row>
    <row r="1538" s="7" customFormat="1" ht="15" customHeight="1">
      <c r="J1538" s="25"/>
    </row>
    <row r="1539" s="7" customFormat="1" ht="15" customHeight="1">
      <c r="J1539" s="25"/>
    </row>
    <row r="1540" s="7" customFormat="1" ht="15" customHeight="1">
      <c r="J1540" s="25"/>
    </row>
    <row r="1541" s="7" customFormat="1" ht="15" customHeight="1">
      <c r="J1541" s="25"/>
    </row>
    <row r="1542" s="7" customFormat="1" ht="15" customHeight="1">
      <c r="J1542" s="25"/>
    </row>
    <row r="1543" s="7" customFormat="1" ht="15" customHeight="1">
      <c r="J1543" s="25"/>
    </row>
    <row r="1544" s="7" customFormat="1" ht="15" customHeight="1"/>
    <row r="1545" s="7" customFormat="1" ht="15" customHeight="1"/>
    <row r="1546" s="7" customFormat="1" ht="15" customHeight="1"/>
    <row r="1547" s="7" customFormat="1" ht="15" customHeight="1"/>
    <row r="1548" s="7" customFormat="1" ht="15" customHeight="1"/>
    <row r="1549" s="7" customFormat="1" ht="15" customHeight="1"/>
    <row r="1550" s="7" customFormat="1" ht="15" customHeight="1"/>
    <row r="1551" s="7" customFormat="1" ht="15" customHeight="1"/>
    <row r="1552" s="7" customFormat="1" ht="15" customHeight="1"/>
    <row r="1553" s="7" customFormat="1" ht="15" customHeight="1"/>
    <row r="1554" s="7" customFormat="1" ht="15" customHeight="1"/>
    <row r="1555" s="7" customFormat="1" ht="15" customHeight="1"/>
    <row r="1556" s="7" customFormat="1" ht="15" customHeight="1"/>
    <row r="1557" s="7" customFormat="1" ht="15" customHeight="1"/>
    <row r="1558" s="7" customFormat="1" ht="15" customHeight="1"/>
    <row r="1559" s="7" customFormat="1" ht="15" customHeight="1"/>
    <row r="1560" s="7" customFormat="1" ht="15" customHeight="1"/>
    <row r="1561" s="7" customFormat="1" ht="15" customHeight="1"/>
    <row r="1562" s="7" customFormat="1" ht="15" customHeight="1"/>
    <row r="1563" s="7" customFormat="1" ht="15" customHeight="1"/>
    <row r="1564" s="7" customFormat="1" ht="15" customHeight="1"/>
    <row r="1565" s="7" customFormat="1" ht="15" customHeight="1"/>
    <row r="1566" s="7" customFormat="1" ht="15" customHeight="1"/>
    <row r="1567" s="7" customFormat="1" ht="15" customHeight="1"/>
    <row r="1568" s="7" customFormat="1" ht="15" customHeight="1"/>
    <row r="1569" s="7" customFormat="1" ht="15" customHeight="1"/>
    <row r="1570" s="7" customFormat="1" ht="15" customHeight="1"/>
    <row r="1571" s="7" customFormat="1" ht="15" customHeight="1"/>
    <row r="1572" s="7" customFormat="1" ht="15" customHeight="1"/>
    <row r="1573" s="7" customFormat="1" ht="15" customHeight="1"/>
    <row r="1574" s="7" customFormat="1" ht="15" customHeight="1"/>
    <row r="1575" s="7" customFormat="1" ht="15" customHeight="1"/>
    <row r="1576" s="7" customFormat="1" ht="15" customHeight="1"/>
    <row r="1577" s="7" customFormat="1" ht="15" customHeight="1"/>
    <row r="1578" s="7" customFormat="1" ht="15" customHeight="1"/>
    <row r="1579" s="7" customFormat="1" ht="15" customHeight="1"/>
    <row r="1580" s="7" customFormat="1" ht="15" customHeight="1"/>
    <row r="1581" s="7" customFormat="1" ht="15" customHeight="1"/>
    <row r="1582" s="7" customFormat="1" ht="15" customHeight="1"/>
    <row r="1583" s="7" customFormat="1" ht="15" customHeight="1"/>
    <row r="1584" s="7" customFormat="1" ht="15" customHeight="1"/>
    <row r="1585" s="7" customFormat="1" ht="15" customHeight="1"/>
    <row r="1586" s="7" customFormat="1" ht="15" customHeight="1"/>
    <row r="1587" s="7" customFormat="1" ht="15" customHeight="1"/>
    <row r="1588" s="7" customFormat="1" ht="15" customHeight="1"/>
    <row r="1589" s="7" customFormat="1" ht="15" customHeight="1"/>
    <row r="1590" s="7" customFormat="1" ht="15" customHeight="1"/>
    <row r="1591" s="7" customFormat="1" ht="15" customHeight="1"/>
    <row r="1592" s="7" customFormat="1" ht="15" customHeight="1"/>
    <row r="1593" s="7" customFormat="1" ht="15" customHeight="1"/>
    <row r="1594" s="7" customFormat="1" ht="15" customHeight="1"/>
    <row r="1595" s="7" customFormat="1" ht="15" customHeight="1"/>
    <row r="1596" s="7" customFormat="1" ht="15" customHeight="1"/>
    <row r="1597" s="7" customFormat="1" ht="15" customHeight="1"/>
    <row r="1598" s="7" customFormat="1" ht="15" customHeight="1"/>
    <row r="1599" s="7" customFormat="1" ht="15" customHeight="1"/>
    <row r="1600" s="7" customFormat="1" ht="15" customHeight="1"/>
    <row r="1601" s="7" customFormat="1" ht="15" customHeight="1"/>
    <row r="1602" s="7" customFormat="1" ht="15" customHeight="1"/>
    <row r="1603" s="7" customFormat="1" ht="15" customHeight="1"/>
    <row r="1604" s="7" customFormat="1" ht="15" customHeight="1"/>
    <row r="1605" s="7" customFormat="1" ht="15" customHeight="1"/>
    <row r="1606" s="7" customFormat="1" ht="15" customHeight="1"/>
    <row r="1607" s="7" customFormat="1" ht="15" customHeight="1"/>
    <row r="1608" s="7" customFormat="1" ht="15" customHeight="1"/>
    <row r="1609" s="7" customFormat="1" ht="15" customHeight="1"/>
    <row r="1610" s="7" customFormat="1" ht="15" customHeight="1"/>
    <row r="1611" s="7" customFormat="1" ht="15" customHeight="1"/>
    <row r="1612" s="7" customFormat="1" ht="15" customHeight="1"/>
    <row r="1613" s="7" customFormat="1" ht="15" customHeight="1"/>
    <row r="1614" s="7" customFormat="1" ht="15" customHeight="1"/>
    <row r="1615" s="7" customFormat="1" ht="15" customHeight="1"/>
    <row r="1616" s="7" customFormat="1" ht="15" customHeight="1"/>
    <row r="1617" s="7" customFormat="1" ht="15" customHeight="1"/>
    <row r="1618" s="7" customFormat="1" ht="15" customHeight="1"/>
    <row r="1619" s="7" customFormat="1" ht="15" customHeight="1"/>
    <row r="1620" s="7" customFormat="1" ht="15" customHeight="1"/>
    <row r="1621" s="7" customFormat="1" ht="15" customHeight="1"/>
    <row r="1622" s="7" customFormat="1" ht="15" customHeight="1"/>
    <row r="1623" s="7" customFormat="1" ht="15" customHeight="1"/>
    <row r="1624" s="7" customFormat="1" ht="15" customHeight="1"/>
    <row r="1625" s="7" customFormat="1" ht="15" customHeight="1"/>
    <row r="1626" s="7" customFormat="1" ht="15" customHeight="1"/>
    <row r="1627" s="7" customFormat="1" ht="15" customHeight="1"/>
    <row r="1628" s="7" customFormat="1" ht="15" customHeight="1"/>
    <row r="1629" s="7" customFormat="1" ht="15" customHeight="1"/>
    <row r="1630" s="7" customFormat="1" ht="15" customHeight="1"/>
    <row r="1631" s="7" customFormat="1" ht="15" customHeight="1"/>
    <row r="1632" s="7" customFormat="1" ht="15" customHeight="1"/>
    <row r="1633" s="7" customFormat="1" ht="15" customHeight="1"/>
    <row r="1634" s="7" customFormat="1" ht="15" customHeight="1"/>
    <row r="1635" s="7" customFormat="1" ht="15" customHeight="1"/>
    <row r="1636" s="7" customFormat="1" ht="15" customHeight="1"/>
    <row r="1637" s="7" customFormat="1" ht="15" customHeight="1"/>
    <row r="1638" s="7" customFormat="1" ht="15" customHeight="1"/>
    <row r="1639" s="7" customFormat="1" ht="15" customHeight="1"/>
    <row r="1640" s="7" customFormat="1" ht="15" customHeight="1"/>
    <row r="1641" s="7" customFormat="1" ht="15" customHeight="1"/>
    <row r="1642" s="7" customFormat="1" ht="15" customHeight="1"/>
    <row r="1643" s="7" customFormat="1" ht="15" customHeight="1"/>
    <row r="1644" s="7" customFormat="1" ht="15" customHeight="1"/>
    <row r="1645" s="7" customFormat="1" ht="15" customHeight="1"/>
    <row r="1646" s="7" customFormat="1" ht="15" customHeight="1"/>
    <row r="1647" s="7" customFormat="1" ht="15" customHeight="1"/>
    <row r="1648" s="7" customFormat="1" ht="15" customHeight="1"/>
    <row r="1649" s="7" customFormat="1" ht="15" customHeight="1"/>
    <row r="1650" s="7" customFormat="1" ht="15" customHeight="1"/>
    <row r="1651" s="7" customFormat="1" ht="15" customHeight="1"/>
    <row r="1652" s="7" customFormat="1" ht="15" customHeight="1"/>
    <row r="1653" s="7" customFormat="1" ht="15" customHeight="1"/>
    <row r="1654" s="7" customFormat="1" ht="15" customHeight="1"/>
    <row r="1655" s="7" customFormat="1" ht="15" customHeight="1"/>
    <row r="1656" s="7" customFormat="1" ht="15" customHeight="1"/>
    <row r="1657" s="7" customFormat="1" ht="15" customHeight="1"/>
    <row r="1658" s="7" customFormat="1" ht="15" customHeight="1"/>
    <row r="1659" s="7" customFormat="1" ht="15" customHeight="1"/>
    <row r="1660" s="7" customFormat="1" ht="15" customHeight="1"/>
    <row r="1661" s="7" customFormat="1" ht="15" customHeight="1"/>
    <row r="1662" s="7" customFormat="1" ht="15" customHeight="1"/>
    <row r="1663" s="7" customFormat="1" ht="15" customHeight="1"/>
    <row r="1664" s="7" customFormat="1" ht="15" customHeight="1"/>
    <row r="1665" s="7" customFormat="1" ht="15" customHeight="1"/>
    <row r="1666" s="7" customFormat="1" ht="15" customHeight="1"/>
    <row r="1667" s="7" customFormat="1" ht="15" customHeight="1"/>
    <row r="1668" s="7" customFormat="1" ht="15" customHeight="1"/>
    <row r="1669" s="7" customFormat="1" ht="15" customHeight="1"/>
    <row r="1670" s="7" customFormat="1" ht="15" customHeight="1"/>
    <row r="1671" s="7" customFormat="1" ht="15" customHeight="1"/>
    <row r="1672" s="7" customFormat="1" ht="15" customHeight="1"/>
    <row r="1673" s="7" customFormat="1" ht="15" customHeight="1"/>
    <row r="1674" s="7" customFormat="1" ht="15" customHeight="1"/>
    <row r="1675" s="7" customFormat="1" ht="15" customHeight="1"/>
    <row r="1676" s="7" customFormat="1" ht="15" customHeight="1"/>
    <row r="1677" s="7" customFormat="1" ht="15" customHeight="1"/>
    <row r="1678" s="7" customFormat="1" ht="15" customHeight="1"/>
    <row r="1679" s="7" customFormat="1" ht="15" customHeight="1"/>
    <row r="1680" s="7" customFormat="1" ht="15" customHeight="1"/>
    <row r="1681" s="7" customFormat="1" ht="15" customHeight="1"/>
    <row r="1682" s="7" customFormat="1" ht="15" customHeight="1"/>
    <row r="1683" s="7" customFormat="1" ht="15" customHeight="1"/>
    <row r="1684" s="7" customFormat="1" ht="15" customHeight="1"/>
    <row r="1685" s="7" customFormat="1" ht="15" customHeight="1"/>
    <row r="1686" s="7" customFormat="1" ht="15" customHeight="1"/>
    <row r="1687" s="7" customFormat="1" ht="15" customHeight="1"/>
    <row r="1688" s="7" customFormat="1" ht="15" customHeight="1"/>
    <row r="1689" s="7" customFormat="1" ht="15" customHeight="1"/>
    <row r="1690" s="7" customFormat="1" ht="15" customHeight="1"/>
    <row r="1691" s="7" customFormat="1" ht="15" customHeight="1"/>
    <row r="1692" s="7" customFormat="1" ht="15" customHeight="1"/>
    <row r="1693" s="7" customFormat="1" ht="15" customHeight="1"/>
    <row r="1694" s="7" customFormat="1" ht="15" customHeight="1"/>
    <row r="1695" s="7" customFormat="1" ht="15" customHeight="1"/>
    <row r="1696" s="7" customFormat="1" ht="15" customHeight="1"/>
    <row r="1697" s="7" customFormat="1" ht="15" customHeight="1"/>
    <row r="1698" s="7" customFormat="1" ht="15" customHeight="1"/>
    <row r="1699" s="7" customFormat="1" ht="15" customHeight="1"/>
    <row r="1700" s="7" customFormat="1" ht="15" customHeight="1"/>
    <row r="1701" s="7" customFormat="1" ht="15" customHeight="1"/>
    <row r="1702" s="7" customFormat="1" ht="15" customHeight="1"/>
    <row r="1703" s="7" customFormat="1" ht="15" customHeight="1"/>
    <row r="1704" s="7" customFormat="1" ht="15" customHeight="1"/>
    <row r="1705" s="7" customFormat="1" ht="15" customHeight="1"/>
    <row r="1706" s="7" customFormat="1" ht="15" customHeight="1"/>
    <row r="1707" s="7" customFormat="1" ht="15" customHeight="1"/>
    <row r="1708" s="7" customFormat="1" ht="15" customHeight="1"/>
    <row r="1709" s="7" customFormat="1" ht="15" customHeight="1"/>
    <row r="1710" s="7" customFormat="1" ht="15" customHeight="1"/>
    <row r="1711" s="7" customFormat="1" ht="15" customHeight="1"/>
    <row r="1712" s="7" customFormat="1" ht="15" customHeight="1"/>
    <row r="1713" s="7" customFormat="1" ht="15" customHeight="1"/>
    <row r="1714" s="7" customFormat="1" ht="15" customHeight="1"/>
    <row r="1715" s="7" customFormat="1" ht="15" customHeight="1"/>
    <row r="1716" s="7" customFormat="1" ht="15" customHeight="1"/>
    <row r="1717" s="7" customFormat="1" ht="15" customHeight="1"/>
    <row r="1718" s="7" customFormat="1" ht="15" customHeight="1"/>
    <row r="1719" s="7" customFormat="1" ht="15" customHeight="1"/>
    <row r="1720" s="7" customFormat="1" ht="15" customHeight="1"/>
    <row r="1721" s="7" customFormat="1" ht="15" customHeight="1"/>
    <row r="1722" s="7" customFormat="1" ht="15" customHeight="1"/>
    <row r="1723" s="7" customFormat="1" ht="15" customHeight="1"/>
    <row r="1724" s="7" customFormat="1" ht="15" customHeight="1"/>
    <row r="1725" s="7" customFormat="1" ht="15" customHeight="1"/>
    <row r="1726" s="7" customFormat="1" ht="15" customHeight="1"/>
    <row r="1727" s="7" customFormat="1" ht="15" customHeight="1"/>
    <row r="1728" s="7" customFormat="1" ht="15" customHeight="1"/>
    <row r="1729" s="7" customFormat="1" ht="15" customHeight="1"/>
    <row r="1730" s="7" customFormat="1" ht="15" customHeight="1"/>
    <row r="1731" s="7" customFormat="1" ht="15" customHeight="1"/>
    <row r="1732" s="7" customFormat="1" ht="15" customHeight="1"/>
    <row r="1733" s="7" customFormat="1" ht="15" customHeight="1"/>
    <row r="1734" s="7" customFormat="1" ht="15" customHeight="1"/>
    <row r="1735" s="7" customFormat="1" ht="15" customHeight="1"/>
    <row r="1736" s="7" customFormat="1" ht="15" customHeight="1"/>
    <row r="1737" s="7" customFormat="1" ht="15" customHeight="1"/>
    <row r="1738" s="7" customFormat="1" ht="15" customHeight="1"/>
    <row r="1739" s="7" customFormat="1" ht="15" customHeight="1"/>
    <row r="1740" s="7" customFormat="1" ht="15" customHeight="1"/>
    <row r="1741" s="7" customFormat="1" ht="15" customHeight="1"/>
    <row r="1742" s="7" customFormat="1" ht="15" customHeight="1"/>
    <row r="1743" s="7" customFormat="1" ht="15" customHeight="1"/>
    <row r="1744" s="7" customFormat="1" ht="15" customHeight="1"/>
    <row r="1745" s="7" customFormat="1" ht="15" customHeight="1"/>
    <row r="1746" s="7" customFormat="1" ht="15" customHeight="1"/>
    <row r="1747" s="7" customFormat="1" ht="15" customHeight="1"/>
    <row r="1748" s="7" customFormat="1" ht="15" customHeight="1"/>
    <row r="1749" s="7" customFormat="1" ht="15" customHeight="1"/>
    <row r="1750" s="7" customFormat="1" ht="15" customHeight="1"/>
    <row r="1751" s="7" customFormat="1" ht="15" customHeight="1"/>
    <row r="1752" s="7" customFormat="1" ht="15" customHeight="1"/>
    <row r="1753" s="7" customFormat="1" ht="15" customHeight="1"/>
    <row r="1754" s="7" customFormat="1" ht="15" customHeight="1"/>
    <row r="1755" s="7" customFormat="1" ht="15" customHeight="1"/>
    <row r="1756" s="7" customFormat="1" ht="15" customHeight="1"/>
    <row r="1757" s="7" customFormat="1" ht="15" customHeight="1"/>
    <row r="1758" s="7" customFormat="1" ht="15" customHeight="1"/>
    <row r="1759" s="7" customFormat="1" ht="15" customHeight="1"/>
    <row r="1760" s="7" customFormat="1" ht="15" customHeight="1"/>
    <row r="1761" s="7" customFormat="1" ht="15" customHeight="1"/>
    <row r="1762" s="7" customFormat="1" ht="15" customHeight="1"/>
    <row r="1763" s="7" customFormat="1" ht="15" customHeight="1"/>
    <row r="1764" s="7" customFormat="1" ht="15" customHeight="1"/>
    <row r="1765" s="7" customFormat="1" ht="15" customHeight="1"/>
    <row r="1766" s="7" customFormat="1" ht="15" customHeight="1"/>
    <row r="1767" s="7" customFormat="1" ht="15" customHeight="1"/>
    <row r="1768" s="7" customFormat="1" ht="15" customHeight="1"/>
    <row r="1769" s="7" customFormat="1" ht="15" customHeight="1"/>
    <row r="1770" s="7" customFormat="1" ht="15" customHeight="1"/>
    <row r="1771" s="7" customFormat="1" ht="15" customHeight="1"/>
    <row r="1772" s="7" customFormat="1" ht="15" customHeight="1"/>
    <row r="1773" s="7" customFormat="1" ht="15" customHeight="1"/>
    <row r="1774" s="7" customFormat="1" ht="15" customHeight="1"/>
    <row r="1775" s="7" customFormat="1" ht="15" customHeight="1"/>
    <row r="1776" s="7" customFormat="1" ht="15" customHeight="1"/>
    <row r="1777" s="7" customFormat="1" ht="15" customHeight="1"/>
    <row r="1778" s="7" customFormat="1" ht="15" customHeight="1"/>
    <row r="1779" s="7" customFormat="1" ht="15" customHeight="1"/>
    <row r="1780" s="7" customFormat="1" ht="15" customHeight="1"/>
    <row r="1781" s="7" customFormat="1" ht="15" customHeight="1"/>
    <row r="1782" s="7" customFormat="1" ht="15" customHeight="1"/>
    <row r="1783" s="7" customFormat="1" ht="15" customHeight="1"/>
    <row r="1784" s="7" customFormat="1" ht="15" customHeight="1"/>
    <row r="1785" s="7" customFormat="1" ht="15" customHeight="1"/>
    <row r="1786" s="7" customFormat="1" ht="15" customHeight="1"/>
    <row r="1787" s="7" customFormat="1" ht="15" customHeight="1"/>
    <row r="1788" s="7" customFormat="1" ht="15" customHeight="1"/>
    <row r="1789" s="7" customFormat="1" ht="15" customHeight="1"/>
    <row r="1790" s="7" customFormat="1" ht="15" customHeight="1"/>
    <row r="1791" s="7" customFormat="1" ht="15" customHeight="1"/>
    <row r="1792" s="7" customFormat="1" ht="15" customHeight="1"/>
    <row r="1793" s="7" customFormat="1" ht="15" customHeight="1"/>
    <row r="1794" s="7" customFormat="1" ht="15" customHeight="1"/>
    <row r="1795" s="7" customFormat="1" ht="15" customHeight="1"/>
    <row r="1796" s="7" customFormat="1" ht="15" customHeight="1"/>
    <row r="1797" s="7" customFormat="1" ht="15" customHeight="1"/>
    <row r="1798" s="7" customFormat="1" ht="15" customHeight="1"/>
    <row r="1799" s="7" customFormat="1" ht="15" customHeight="1"/>
    <row r="1800" s="7" customFormat="1" ht="15" customHeight="1"/>
    <row r="1801" s="7" customFormat="1" ht="15" customHeight="1"/>
    <row r="1802" s="7" customFormat="1" ht="15" customHeight="1"/>
    <row r="1803" s="7" customFormat="1" ht="15" customHeight="1"/>
    <row r="1804" s="7" customFormat="1" ht="15" customHeight="1"/>
    <row r="1805" s="7" customFormat="1" ht="15" customHeight="1"/>
    <row r="1806" s="7" customFormat="1" ht="15" customHeight="1"/>
    <row r="1807" s="7" customFormat="1" ht="15" customHeight="1"/>
    <row r="1808" s="7" customFormat="1" ht="15" customHeight="1"/>
    <row r="1809" s="7" customFormat="1" ht="15" customHeight="1"/>
    <row r="1810" s="7" customFormat="1" ht="15" customHeight="1"/>
    <row r="1811" s="7" customFormat="1" ht="15" customHeight="1"/>
    <row r="1812" s="7" customFormat="1" ht="15" customHeight="1"/>
    <row r="1813" s="7" customFormat="1" ht="15" customHeight="1"/>
    <row r="1814" s="7" customFormat="1" ht="15" customHeight="1"/>
    <row r="1815" s="7" customFormat="1" ht="15" customHeight="1"/>
    <row r="1816" s="7" customFormat="1" ht="15" customHeight="1"/>
    <row r="1817" s="7" customFormat="1" ht="15" customHeight="1"/>
    <row r="1818" s="7" customFormat="1" ht="15" customHeight="1"/>
    <row r="1819" s="7" customFormat="1" ht="15" customHeight="1"/>
    <row r="1820" s="7" customFormat="1" ht="15" customHeight="1"/>
    <row r="1821" s="7" customFormat="1" ht="15" customHeight="1"/>
    <row r="1822" s="7" customFormat="1" ht="15" customHeight="1"/>
    <row r="1823" s="7" customFormat="1" ht="15" customHeight="1"/>
    <row r="1824" s="7" customFormat="1" ht="15" customHeight="1"/>
    <row r="1825" s="7" customFormat="1" ht="15" customHeight="1"/>
    <row r="1826" s="7" customFormat="1" ht="15" customHeight="1"/>
    <row r="1827" s="7" customFormat="1" ht="15" customHeight="1"/>
    <row r="1828" s="7" customFormat="1" ht="15" customHeight="1"/>
    <row r="1829" s="7" customFormat="1" ht="15" customHeight="1"/>
    <row r="1830" s="7" customFormat="1" ht="15" customHeight="1"/>
    <row r="1831" s="7" customFormat="1" ht="15" customHeight="1"/>
    <row r="1832" s="7" customFormat="1" ht="15" customHeight="1"/>
    <row r="1833" s="7" customFormat="1" ht="15" customHeight="1"/>
    <row r="1834" s="7" customFormat="1" ht="15" customHeight="1"/>
    <row r="1835" s="7" customFormat="1" ht="15" customHeight="1"/>
    <row r="1836" s="7" customFormat="1" ht="15" customHeight="1"/>
    <row r="1837" s="7" customFormat="1" ht="15" customHeight="1"/>
    <row r="1838" s="7" customFormat="1" ht="15" customHeight="1"/>
    <row r="1839" s="7" customFormat="1" ht="15" customHeight="1"/>
    <row r="1840" s="7" customFormat="1" ht="15" customHeight="1"/>
    <row r="1841" s="7" customFormat="1" ht="15" customHeight="1"/>
    <row r="1842" s="7" customFormat="1" ht="15" customHeight="1"/>
    <row r="1843" s="7" customFormat="1" ht="15" customHeight="1"/>
    <row r="1844" s="7" customFormat="1" ht="15" customHeight="1"/>
    <row r="1845" s="7" customFormat="1" ht="15" customHeight="1"/>
    <row r="1846" s="7" customFormat="1" ht="15" customHeight="1"/>
    <row r="1847" s="7" customFormat="1" ht="15" customHeight="1"/>
    <row r="1848" s="7" customFormat="1" ht="15" customHeight="1"/>
    <row r="1849" s="7" customFormat="1" ht="15" customHeight="1"/>
    <row r="1850" s="7" customFormat="1" ht="15" customHeight="1"/>
    <row r="1851" s="7" customFormat="1" ht="15" customHeight="1"/>
    <row r="1852" s="7" customFormat="1" ht="15" customHeight="1"/>
    <row r="1853" s="7" customFormat="1" ht="15" customHeight="1"/>
    <row r="1854" s="7" customFormat="1" ht="15" customHeight="1"/>
    <row r="1855" s="7" customFormat="1" ht="15" customHeight="1"/>
    <row r="1856" s="7" customFormat="1" ht="15" customHeight="1"/>
    <row r="1857" s="7" customFormat="1" ht="15" customHeight="1"/>
    <row r="1858" s="7" customFormat="1" ht="15" customHeight="1"/>
    <row r="1859" s="7" customFormat="1" ht="15" customHeight="1"/>
    <row r="1860" s="7" customFormat="1" ht="15" customHeight="1"/>
    <row r="1861" s="7" customFormat="1" ht="15" customHeight="1"/>
    <row r="1862" s="7" customFormat="1" ht="15" customHeight="1"/>
    <row r="1863" s="7" customFormat="1" ht="15" customHeight="1"/>
    <row r="1864" s="7" customFormat="1" ht="15" customHeight="1"/>
    <row r="1865" s="7" customFormat="1" ht="15" customHeight="1"/>
    <row r="1866" s="7" customFormat="1" ht="15" customHeight="1"/>
    <row r="1867" s="7" customFormat="1" ht="15" customHeight="1"/>
    <row r="1868" s="7" customFormat="1" ht="15" customHeight="1"/>
    <row r="1869" s="7" customFormat="1" ht="15" customHeight="1"/>
    <row r="1870" s="7" customFormat="1" ht="15" customHeight="1"/>
    <row r="1871" s="7" customFormat="1" ht="15" customHeight="1"/>
    <row r="1872" s="7" customFormat="1" ht="15" customHeight="1"/>
    <row r="1873" s="7" customFormat="1" ht="15" customHeight="1"/>
    <row r="1874" s="7" customFormat="1" ht="15" customHeight="1"/>
    <row r="1875" s="7" customFormat="1" ht="15" customHeight="1"/>
    <row r="1876" s="7" customFormat="1" ht="15" customHeight="1"/>
    <row r="1877" s="7" customFormat="1" ht="15" customHeight="1"/>
    <row r="1878" s="7" customFormat="1" ht="15" customHeight="1"/>
    <row r="1879" s="7" customFormat="1" ht="15" customHeight="1"/>
    <row r="1880" s="7" customFormat="1" ht="15" customHeight="1"/>
    <row r="1881" s="7" customFormat="1" ht="15" customHeight="1"/>
    <row r="1882" s="7" customFormat="1" ht="15" customHeight="1"/>
    <row r="1883" s="7" customFormat="1" ht="15" customHeight="1"/>
    <row r="1884" s="7" customFormat="1" ht="15" customHeight="1"/>
    <row r="1885" s="7" customFormat="1" ht="15" customHeight="1"/>
    <row r="1886" s="7" customFormat="1" ht="15" customHeight="1"/>
    <row r="1887" s="7" customFormat="1" ht="15" customHeight="1"/>
    <row r="1888" s="7" customFormat="1" ht="15" customHeight="1"/>
    <row r="1889" s="7" customFormat="1" ht="15" customHeight="1"/>
    <row r="1890" s="7" customFormat="1" ht="15" customHeight="1"/>
    <row r="1891" s="7" customFormat="1" ht="15" customHeight="1"/>
    <row r="1892" s="7" customFormat="1" ht="15" customHeight="1"/>
    <row r="1893" s="7" customFormat="1" ht="15" customHeight="1"/>
    <row r="1894" s="7" customFormat="1" ht="15" customHeight="1"/>
    <row r="1895" s="7" customFormat="1" ht="15" customHeight="1"/>
    <row r="1896" s="7" customFormat="1" ht="15" customHeight="1"/>
    <row r="1897" s="7" customFormat="1" ht="15" customHeight="1"/>
    <row r="1898" s="7" customFormat="1" ht="15" customHeight="1"/>
    <row r="1899" s="7" customFormat="1" ht="15" customHeight="1"/>
    <row r="1900" s="7" customFormat="1" ht="15" customHeight="1"/>
    <row r="1901" s="7" customFormat="1" ht="15" customHeight="1"/>
    <row r="1902" s="7" customFormat="1" ht="15" customHeight="1"/>
    <row r="1903" s="7" customFormat="1" ht="15" customHeight="1"/>
    <row r="1904" s="7" customFormat="1" ht="15" customHeight="1"/>
    <row r="1905" s="7" customFormat="1" ht="15" customHeight="1"/>
    <row r="1906" s="7" customFormat="1" ht="15" customHeight="1"/>
    <row r="1907" s="7" customFormat="1" ht="15" customHeight="1"/>
    <row r="1908" s="7" customFormat="1" ht="15" customHeight="1"/>
    <row r="1909" s="7" customFormat="1" ht="15" customHeight="1"/>
    <row r="1910" s="7" customFormat="1" ht="15" customHeight="1"/>
    <row r="1911" s="7" customFormat="1" ht="15" customHeight="1"/>
    <row r="1912" s="7" customFormat="1" ht="15" customHeight="1"/>
    <row r="1913" s="7" customFormat="1" ht="15" customHeight="1"/>
    <row r="1914" s="7" customFormat="1" ht="15" customHeight="1"/>
    <row r="1915" s="7" customFormat="1" ht="15" customHeight="1"/>
    <row r="1916" s="7" customFormat="1" ht="15" customHeight="1"/>
    <row r="1917" s="7" customFormat="1" ht="15" customHeight="1"/>
    <row r="1918" s="7" customFormat="1" ht="15" customHeight="1"/>
    <row r="1919" s="7" customFormat="1" ht="15" customHeight="1"/>
    <row r="1920" s="7" customFormat="1" ht="15" customHeight="1"/>
    <row r="1921" s="7" customFormat="1" ht="15" customHeight="1"/>
    <row r="1922" s="7" customFormat="1" ht="15" customHeight="1"/>
    <row r="1923" s="7" customFormat="1" ht="15" customHeight="1"/>
    <row r="1924" s="7" customFormat="1" ht="15" customHeight="1"/>
    <row r="1925" s="7" customFormat="1" ht="15" customHeight="1"/>
    <row r="1926" s="7" customFormat="1" ht="15" customHeight="1"/>
    <row r="1927" s="7" customFormat="1" ht="15" customHeight="1"/>
    <row r="1928" s="7" customFormat="1" ht="15" customHeight="1"/>
    <row r="1929" s="7" customFormat="1" ht="15" customHeight="1"/>
    <row r="1930" s="7" customFormat="1" ht="15" customHeight="1"/>
    <row r="1931" s="7" customFormat="1" ht="15" customHeight="1"/>
    <row r="1932" s="7" customFormat="1" ht="15" customHeight="1"/>
    <row r="1933" s="7" customFormat="1" ht="15" customHeight="1"/>
    <row r="1934" s="7" customFormat="1" ht="15" customHeight="1"/>
    <row r="1935" s="7" customFormat="1" ht="15" customHeight="1"/>
    <row r="1936" s="7" customFormat="1" ht="15" customHeight="1"/>
    <row r="1937" s="7" customFormat="1" ht="15" customHeight="1"/>
    <row r="1938" s="7" customFormat="1" ht="15" customHeight="1"/>
    <row r="1939" s="7" customFormat="1" ht="15" customHeight="1"/>
    <row r="1940" s="7" customFormat="1" ht="15" customHeight="1"/>
    <row r="1941" s="7" customFormat="1" ht="15" customHeight="1"/>
    <row r="1942" s="7" customFormat="1" ht="15" customHeight="1"/>
    <row r="1943" s="7" customFormat="1" ht="15" customHeight="1"/>
    <row r="1944" s="7" customFormat="1" ht="15" customHeight="1"/>
    <row r="1945" s="7" customFormat="1" ht="15" customHeight="1"/>
    <row r="1946" s="7" customFormat="1" ht="15" customHeight="1"/>
    <row r="1947" s="7" customFormat="1" ht="15" customHeight="1"/>
    <row r="1948" s="7" customFormat="1" ht="15" customHeight="1"/>
    <row r="1949" s="7" customFormat="1" ht="15" customHeight="1"/>
    <row r="1950" s="7" customFormat="1" ht="15" customHeight="1"/>
    <row r="1951" s="7" customFormat="1" ht="15" customHeight="1"/>
    <row r="1952" s="7" customFormat="1" ht="15" customHeight="1"/>
    <row r="1953" s="7" customFormat="1" ht="15" customHeight="1"/>
    <row r="1954" s="7" customFormat="1" ht="15" customHeight="1"/>
    <row r="1955" s="7" customFormat="1" ht="15" customHeight="1"/>
    <row r="1956" s="7" customFormat="1" ht="15" customHeight="1"/>
    <row r="1957" s="7" customFormat="1" ht="15" customHeight="1"/>
    <row r="1958" s="7" customFormat="1" ht="15" customHeight="1"/>
    <row r="1959" s="7" customFormat="1" ht="15" customHeight="1"/>
    <row r="1960" s="7" customFormat="1" ht="15" customHeight="1"/>
    <row r="1961" s="7" customFormat="1" ht="15" customHeight="1"/>
    <row r="1962" s="7" customFormat="1" ht="15" customHeight="1"/>
    <row r="1963" s="7" customFormat="1" ht="15" customHeight="1"/>
    <row r="1964" s="7" customFormat="1" ht="15" customHeight="1"/>
    <row r="1965" s="7" customFormat="1" ht="15" customHeight="1"/>
    <row r="1966" s="7" customFormat="1" ht="15" customHeight="1"/>
    <row r="1967" s="7" customFormat="1" ht="15" customHeight="1"/>
    <row r="1968" s="7" customFormat="1" ht="15" customHeight="1"/>
    <row r="1969" s="7" customFormat="1" ht="15" customHeight="1"/>
    <row r="1970" s="7" customFormat="1" ht="15" customHeight="1"/>
    <row r="1971" s="7" customFormat="1" ht="15" customHeight="1"/>
    <row r="1972" s="7" customFormat="1" ht="15" customHeight="1"/>
    <row r="1973" s="7" customFormat="1" ht="15" customHeight="1"/>
    <row r="1974" s="7" customFormat="1" ht="15" customHeight="1"/>
    <row r="1975" s="7" customFormat="1" ht="15" customHeight="1"/>
    <row r="1976" s="7" customFormat="1" ht="15" customHeight="1"/>
    <row r="1977" s="7" customFormat="1" ht="15" customHeight="1"/>
    <row r="1978" s="7" customFormat="1" ht="15" customHeight="1"/>
    <row r="1979" s="7" customFormat="1" ht="15" customHeight="1"/>
    <row r="1980" s="7" customFormat="1" ht="15" customHeight="1"/>
    <row r="1981" s="7" customFormat="1" ht="15" customHeight="1"/>
    <row r="1982" s="7" customFormat="1" ht="15" customHeight="1"/>
    <row r="1983" s="7" customFormat="1" ht="15" customHeight="1"/>
    <row r="1984" s="7" customFormat="1" ht="15" customHeight="1"/>
    <row r="1985" s="7" customFormat="1" ht="15" customHeight="1"/>
    <row r="1986" s="7" customFormat="1" ht="15" customHeight="1"/>
    <row r="1987" s="7" customFormat="1" ht="15" customHeight="1"/>
    <row r="1988" s="7" customFormat="1" ht="15" customHeight="1"/>
    <row r="1989" s="7" customFormat="1" ht="15" customHeight="1"/>
    <row r="1990" s="7" customFormat="1" ht="15" customHeight="1"/>
    <row r="1991" s="7" customFormat="1" ht="15" customHeight="1"/>
    <row r="1992" s="7" customFormat="1" ht="15" customHeight="1"/>
    <row r="1993" s="7" customFormat="1" ht="15" customHeight="1"/>
    <row r="1994" s="7" customFormat="1" ht="15" customHeight="1"/>
    <row r="1995" s="7" customFormat="1" ht="15" customHeight="1"/>
    <row r="1996" s="7" customFormat="1" ht="15" customHeight="1"/>
    <row r="1997" s="7" customFormat="1" ht="15" customHeight="1"/>
    <row r="1998" s="7" customFormat="1" ht="15" customHeight="1"/>
    <row r="1999" s="7" customFormat="1" ht="15" customHeight="1"/>
    <row r="2000" s="7" customFormat="1" ht="15" customHeight="1"/>
    <row r="2001" s="7" customFormat="1" ht="15" customHeight="1"/>
    <row r="2002" s="7" customFormat="1" ht="15" customHeight="1"/>
    <row r="2003" s="7" customFormat="1" ht="15" customHeight="1"/>
    <row r="2004" s="7" customFormat="1" ht="15" customHeight="1"/>
    <row r="2005" s="7" customFormat="1" ht="15" customHeight="1"/>
    <row r="2006" s="7" customFormat="1" ht="15" customHeight="1"/>
    <row r="2007" s="7" customFormat="1" ht="15" customHeight="1"/>
    <row r="2008" s="7" customFormat="1" ht="15" customHeight="1"/>
    <row r="2009" s="7" customFormat="1" ht="15" customHeight="1"/>
    <row r="2010" s="7" customFormat="1" ht="15" customHeight="1"/>
    <row r="2011" s="7" customFormat="1" ht="15" customHeight="1"/>
    <row r="2012" s="7" customFormat="1" ht="15" customHeight="1"/>
    <row r="2013" s="7" customFormat="1" ht="15" customHeight="1"/>
    <row r="2014" s="7" customFormat="1" ht="15" customHeight="1"/>
    <row r="2015" s="7" customFormat="1" ht="15" customHeight="1"/>
    <row r="2016" s="7" customFormat="1" ht="15" customHeight="1"/>
    <row r="2017" s="7" customFormat="1" ht="15" customHeight="1"/>
    <row r="2018" s="7" customFormat="1" ht="15" customHeight="1"/>
    <row r="2019" s="7" customFormat="1" ht="15" customHeight="1"/>
    <row r="2020" s="7" customFormat="1" ht="15" customHeight="1"/>
    <row r="2021" s="7" customFormat="1" ht="15" customHeight="1"/>
    <row r="2022" s="7" customFormat="1" ht="15" customHeight="1"/>
    <row r="2023" s="7" customFormat="1" ht="15" customHeight="1"/>
    <row r="2024" s="7" customFormat="1" ht="15" customHeight="1"/>
    <row r="2025" s="7" customFormat="1" ht="15" customHeight="1"/>
    <row r="2026" s="7" customFormat="1" ht="15" customHeight="1"/>
    <row r="2027" s="7" customFormat="1" ht="15" customHeight="1"/>
    <row r="2028" s="7" customFormat="1" ht="15" customHeight="1"/>
    <row r="2029" s="7" customFormat="1" ht="15" customHeight="1"/>
    <row r="2030" s="7" customFormat="1" ht="15" customHeight="1"/>
    <row r="2031" s="7" customFormat="1" ht="15" customHeight="1"/>
    <row r="2032" s="7" customFormat="1" ht="15" customHeight="1"/>
    <row r="2033" s="7" customFormat="1" ht="15" customHeight="1"/>
    <row r="2034" s="7" customFormat="1" ht="15" customHeight="1"/>
    <row r="2035" s="7" customFormat="1" ht="15" customHeight="1"/>
    <row r="2036" s="7" customFormat="1" ht="15" customHeight="1"/>
    <row r="2037" s="7" customFormat="1" ht="15" customHeight="1"/>
    <row r="2038" s="7" customFormat="1" ht="15" customHeight="1"/>
    <row r="2039" s="7" customFormat="1" ht="15" customHeight="1"/>
    <row r="2040" s="7" customFormat="1" ht="15" customHeight="1"/>
    <row r="2041" s="7" customFormat="1" ht="15" customHeight="1"/>
    <row r="2042" s="7" customFormat="1" ht="15" customHeight="1"/>
    <row r="2043" s="7" customFormat="1" ht="15" customHeight="1"/>
    <row r="2044" s="7" customFormat="1" ht="15" customHeight="1"/>
    <row r="2045" s="7" customFormat="1" ht="15" customHeight="1"/>
    <row r="2046" s="7" customFormat="1" ht="15" customHeight="1"/>
    <row r="2047" s="7" customFormat="1" ht="15" customHeight="1"/>
    <row r="2048" s="7" customFormat="1" ht="15" customHeight="1"/>
    <row r="2049" s="7" customFormat="1" ht="15" customHeight="1"/>
    <row r="2050" s="7" customFormat="1" ht="15" customHeight="1"/>
    <row r="2051" s="7" customFormat="1" ht="15" customHeight="1"/>
    <row r="2052" s="7" customFormat="1" ht="15" customHeight="1"/>
    <row r="2053" s="7" customFormat="1" ht="15" customHeight="1"/>
    <row r="2054" s="7" customFormat="1" ht="15" customHeight="1"/>
    <row r="2055" s="7" customFormat="1" ht="15" customHeight="1"/>
    <row r="2056" s="7" customFormat="1" ht="15" customHeight="1"/>
    <row r="2057" s="7" customFormat="1" ht="15" customHeight="1"/>
    <row r="2058" s="7" customFormat="1" ht="15" customHeight="1"/>
    <row r="2059" s="7" customFormat="1" ht="15" customHeight="1"/>
    <row r="2060" s="7" customFormat="1" ht="15" customHeight="1"/>
    <row r="2061" s="7" customFormat="1" ht="15" customHeight="1"/>
    <row r="2062" s="7" customFormat="1" ht="15" customHeight="1"/>
    <row r="2063" s="7" customFormat="1" ht="15" customHeight="1"/>
    <row r="2064" s="7" customFormat="1" ht="15" customHeight="1"/>
    <row r="2065" s="7" customFormat="1" ht="15" customHeight="1"/>
    <row r="2066" s="7" customFormat="1" ht="15" customHeight="1"/>
    <row r="2067" s="7" customFormat="1" ht="15" customHeight="1"/>
    <row r="2068" s="7" customFormat="1" ht="15" customHeight="1"/>
    <row r="2069" s="7" customFormat="1" ht="15" customHeight="1"/>
    <row r="2070" s="7" customFormat="1" ht="15" customHeight="1"/>
    <row r="2071" s="7" customFormat="1" ht="15" customHeight="1"/>
    <row r="2072" s="7" customFormat="1" ht="15" customHeight="1"/>
    <row r="2073" s="7" customFormat="1" ht="15" customHeight="1"/>
    <row r="2074" s="7" customFormat="1" ht="15" customHeight="1"/>
    <row r="2075" s="7" customFormat="1" ht="15" customHeight="1"/>
    <row r="2076" s="7" customFormat="1" ht="15" customHeight="1"/>
    <row r="2077" s="7" customFormat="1" ht="15" customHeight="1"/>
    <row r="2078" s="7" customFormat="1" ht="15" customHeight="1"/>
    <row r="2079" s="7" customFormat="1" ht="15" customHeight="1"/>
    <row r="2080" s="7" customFormat="1" ht="15" customHeight="1"/>
    <row r="2081" s="7" customFormat="1" ht="15" customHeight="1"/>
    <row r="2082" s="7" customFormat="1" ht="15" customHeight="1"/>
    <row r="2083" s="7" customFormat="1" ht="15" customHeight="1"/>
    <row r="2084" s="7" customFormat="1" ht="15" customHeight="1"/>
    <row r="2085" s="7" customFormat="1" ht="15" customHeight="1"/>
    <row r="2086" s="7" customFormat="1" ht="15" customHeight="1"/>
    <row r="2087" s="7" customFormat="1" ht="15" customHeight="1"/>
    <row r="2088" s="7" customFormat="1" ht="15" customHeight="1"/>
    <row r="2089" s="7" customFormat="1" ht="15" customHeight="1"/>
    <row r="2090" s="7" customFormat="1" ht="15" customHeight="1"/>
    <row r="2091" s="7" customFormat="1" ht="15" customHeight="1"/>
    <row r="2092" s="7" customFormat="1" ht="15" customHeight="1"/>
    <row r="2093" s="7" customFormat="1" ht="15" customHeight="1"/>
    <row r="2094" s="7" customFormat="1" ht="15" customHeight="1"/>
    <row r="2095" s="7" customFormat="1" ht="15" customHeight="1"/>
    <row r="2096" s="7" customFormat="1" ht="15" customHeight="1"/>
    <row r="2097" s="7" customFormat="1" ht="15" customHeight="1"/>
    <row r="2098" s="7" customFormat="1" ht="15" customHeight="1"/>
    <row r="2099" s="7" customFormat="1" ht="15" customHeight="1"/>
    <row r="2100" s="7" customFormat="1" ht="15" customHeight="1"/>
    <row r="2101" s="7" customFormat="1" ht="15" customHeight="1"/>
    <row r="2102" s="7" customFormat="1" ht="15" customHeight="1"/>
    <row r="2103" s="7" customFormat="1" ht="15" customHeight="1"/>
    <row r="2104" s="7" customFormat="1" ht="15" customHeight="1"/>
    <row r="2105" s="7" customFormat="1" ht="15" customHeight="1"/>
    <row r="2106" s="7" customFormat="1" ht="15" customHeight="1"/>
    <row r="2107" s="7" customFormat="1" ht="15" customHeight="1"/>
    <row r="2108" s="7" customFormat="1" ht="15" customHeight="1"/>
    <row r="2109" s="7" customFormat="1" ht="15" customHeight="1"/>
    <row r="2110" s="7" customFormat="1" ht="15" customHeight="1"/>
    <row r="2111" s="7" customFormat="1" ht="15" customHeight="1"/>
    <row r="2112" s="7" customFormat="1" ht="15" customHeight="1"/>
    <row r="2113" s="7" customFormat="1" ht="15" customHeight="1"/>
    <row r="2114" s="7" customFormat="1" ht="15" customHeight="1"/>
    <row r="2115" s="7" customFormat="1" ht="15" customHeight="1"/>
    <row r="2116" s="7" customFormat="1" ht="15" customHeight="1"/>
    <row r="2117" s="7" customFormat="1" ht="15" customHeight="1"/>
    <row r="2118" s="7" customFormat="1" ht="15" customHeight="1"/>
    <row r="2119" s="7" customFormat="1" ht="15" customHeight="1"/>
    <row r="2120" s="7" customFormat="1" ht="15" customHeight="1"/>
    <row r="2121" s="7" customFormat="1" ht="15" customHeight="1"/>
    <row r="2122" s="7" customFormat="1" ht="15" customHeight="1"/>
    <row r="2123" s="7" customFormat="1" ht="15" customHeight="1"/>
    <row r="2124" s="7" customFormat="1" ht="15" customHeight="1"/>
    <row r="2125" s="7" customFormat="1" ht="15" customHeight="1"/>
    <row r="2126" s="7" customFormat="1" ht="15" customHeight="1"/>
    <row r="2127" s="7" customFormat="1" ht="15" customHeight="1"/>
    <row r="2128" s="7" customFormat="1" ht="15" customHeight="1"/>
    <row r="2129" s="7" customFormat="1" ht="15" customHeight="1"/>
    <row r="2130" s="7" customFormat="1" ht="15" customHeight="1"/>
    <row r="2131" s="7" customFormat="1" ht="15" customHeight="1"/>
    <row r="2132" s="7" customFormat="1" ht="15" customHeight="1"/>
    <row r="2133" s="7" customFormat="1" ht="15" customHeight="1"/>
    <row r="2134" s="7" customFormat="1" ht="15" customHeight="1"/>
    <row r="2135" s="7" customFormat="1" ht="15" customHeight="1"/>
    <row r="2136" s="7" customFormat="1" ht="15" customHeight="1"/>
    <row r="2137" s="7" customFormat="1" ht="15" customHeight="1"/>
    <row r="2138" s="7" customFormat="1" ht="15" customHeight="1"/>
    <row r="2139" s="7" customFormat="1" ht="15" customHeight="1"/>
    <row r="2140" s="7" customFormat="1" ht="15" customHeight="1"/>
    <row r="2141" s="7" customFormat="1" ht="15" customHeight="1"/>
    <row r="2142" s="7" customFormat="1" ht="15" customHeight="1"/>
    <row r="2143" s="7" customFormat="1" ht="15" customHeight="1"/>
    <row r="2144" s="7" customFormat="1" ht="15" customHeight="1"/>
    <row r="2145" s="7" customFormat="1" ht="15" customHeight="1"/>
    <row r="2146" s="7" customFormat="1" ht="15" customHeight="1"/>
    <row r="2147" s="7" customFormat="1" ht="15" customHeight="1"/>
    <row r="2148" s="7" customFormat="1" ht="15" customHeight="1"/>
    <row r="2149" s="7" customFormat="1" ht="15" customHeight="1"/>
    <row r="2150" s="7" customFormat="1" ht="15" customHeight="1"/>
    <row r="2151" s="7" customFormat="1" ht="15" customHeight="1"/>
    <row r="2152" s="7" customFormat="1" ht="15" customHeight="1"/>
    <row r="2153" s="7" customFormat="1" ht="15" customHeight="1"/>
    <row r="2154" s="7" customFormat="1" ht="15" customHeight="1"/>
    <row r="2155" s="7" customFormat="1" ht="15" customHeight="1"/>
    <row r="2156" s="7" customFormat="1" ht="15" customHeight="1"/>
    <row r="2157" s="7" customFormat="1" ht="15" customHeight="1"/>
    <row r="2158" s="7" customFormat="1" ht="15" customHeight="1"/>
    <row r="2159" s="7" customFormat="1" ht="15" customHeight="1"/>
    <row r="2160" s="7" customFormat="1" ht="15" customHeight="1"/>
    <row r="2161" s="7" customFormat="1" ht="15" customHeight="1"/>
    <row r="2162" s="7" customFormat="1" ht="15" customHeight="1"/>
    <row r="2163" s="7" customFormat="1" ht="15" customHeight="1"/>
    <row r="2164" s="7" customFormat="1" ht="15" customHeight="1"/>
    <row r="2165" s="7" customFormat="1" ht="15" customHeight="1"/>
    <row r="2166" s="7" customFormat="1" ht="15" customHeight="1"/>
    <row r="2167" s="7" customFormat="1" ht="15" customHeight="1"/>
    <row r="2168" s="7" customFormat="1" ht="15" customHeight="1"/>
    <row r="2169" s="7" customFormat="1" ht="15" customHeight="1"/>
    <row r="2170" s="7" customFormat="1" ht="15" customHeight="1"/>
    <row r="2171" s="7" customFormat="1" ht="15" customHeight="1"/>
    <row r="2172" s="7" customFormat="1" ht="15" customHeight="1"/>
    <row r="2173" s="7" customFormat="1" ht="15" customHeight="1"/>
    <row r="2174" s="7" customFormat="1" ht="15" customHeight="1"/>
    <row r="2175" s="7" customFormat="1" ht="15" customHeight="1"/>
    <row r="2176" s="7" customFormat="1" ht="15" customHeight="1"/>
    <row r="2177" s="7" customFormat="1" ht="15" customHeight="1"/>
    <row r="2178" s="7" customFormat="1" ht="15" customHeight="1"/>
    <row r="2179" s="7" customFormat="1" ht="15" customHeight="1"/>
    <row r="2180" s="7" customFormat="1" ht="15" customHeight="1"/>
    <row r="2181" s="7" customFormat="1" ht="15" customHeight="1"/>
    <row r="2182" s="7" customFormat="1" ht="15" customHeight="1"/>
    <row r="2183" s="7" customFormat="1" ht="15" customHeight="1"/>
    <row r="2184" s="7" customFormat="1" ht="15" customHeight="1"/>
    <row r="2185" s="7" customFormat="1" ht="15" customHeight="1"/>
    <row r="2186" s="7" customFormat="1" ht="15" customHeight="1"/>
    <row r="2187" s="7" customFormat="1" ht="15" customHeight="1"/>
    <row r="2188" s="7" customFormat="1" ht="15" customHeight="1"/>
    <row r="2189" s="7" customFormat="1" ht="15" customHeight="1"/>
    <row r="2190" s="7" customFormat="1" ht="15" customHeight="1"/>
    <row r="2191" s="7" customFormat="1" ht="15" customHeight="1"/>
    <row r="2192" s="7" customFormat="1" ht="15" customHeight="1"/>
    <row r="2193" s="7" customFormat="1" ht="15" customHeight="1"/>
    <row r="2194" s="7" customFormat="1" ht="15" customHeight="1"/>
    <row r="2195" s="7" customFormat="1" ht="15" customHeight="1"/>
    <row r="2196" s="7" customFormat="1" ht="15" customHeight="1"/>
    <row r="2197" s="7" customFormat="1" ht="15" customHeight="1"/>
    <row r="2198" s="7" customFormat="1" ht="15" customHeight="1"/>
    <row r="2199" s="7" customFormat="1" ht="15" customHeight="1"/>
    <row r="2200" s="7" customFormat="1" ht="15" customHeight="1"/>
    <row r="2201" s="7" customFormat="1" ht="15" customHeight="1"/>
    <row r="2202" s="7" customFormat="1" ht="15" customHeight="1"/>
    <row r="2203" s="7" customFormat="1" ht="15" customHeight="1"/>
    <row r="2204" s="7" customFormat="1" ht="15" customHeight="1"/>
    <row r="2205" s="7" customFormat="1" ht="15" customHeight="1"/>
    <row r="2206" s="7" customFormat="1" ht="15" customHeight="1"/>
    <row r="2207" s="7" customFormat="1" ht="15" customHeight="1"/>
    <row r="2208" s="7" customFormat="1" ht="15" customHeight="1"/>
    <row r="2209" s="7" customFormat="1" ht="15" customHeight="1"/>
    <row r="2210" s="7" customFormat="1" ht="15" customHeight="1"/>
    <row r="2211" s="7" customFormat="1" ht="15" customHeight="1"/>
    <row r="2212" s="7" customFormat="1" ht="15" customHeight="1"/>
    <row r="2213" s="7" customFormat="1" ht="15" customHeight="1"/>
    <row r="2214" s="7" customFormat="1" ht="15" customHeight="1"/>
    <row r="2215" s="7" customFormat="1" ht="15" customHeight="1"/>
    <row r="2216" s="7" customFormat="1" ht="15" customHeight="1"/>
    <row r="2217" s="7" customFormat="1" ht="15" customHeight="1"/>
    <row r="2218" s="7" customFormat="1" ht="15" customHeight="1"/>
    <row r="2219" s="7" customFormat="1" ht="15" customHeight="1"/>
    <row r="2220" s="7" customFormat="1" ht="15" customHeight="1"/>
    <row r="2221" s="7" customFormat="1" ht="15" customHeight="1"/>
    <row r="2222" s="7" customFormat="1" ht="15" customHeight="1"/>
    <row r="2223" s="7" customFormat="1" ht="15" customHeight="1"/>
    <row r="2224" s="7" customFormat="1" ht="15" customHeight="1"/>
    <row r="2225" s="7" customFormat="1" ht="15" customHeight="1"/>
    <row r="2226" s="7" customFormat="1" ht="15" customHeight="1"/>
    <row r="2227" s="7" customFormat="1" ht="15" customHeight="1"/>
    <row r="2228" s="7" customFormat="1" ht="15" customHeight="1"/>
    <row r="2229" s="7" customFormat="1" ht="15" customHeight="1"/>
    <row r="2230" s="7" customFormat="1" ht="15" customHeight="1"/>
    <row r="2231" s="7" customFormat="1" ht="15" customHeight="1"/>
    <row r="2232" s="7" customFormat="1" ht="15" customHeight="1"/>
    <row r="2233" s="7" customFormat="1" ht="15" customHeight="1"/>
    <row r="2234" s="7" customFormat="1" ht="15" customHeight="1"/>
    <row r="2235" s="7" customFormat="1" ht="15" customHeight="1"/>
    <row r="2236" s="7" customFormat="1" ht="15" customHeight="1"/>
    <row r="2237" s="7" customFormat="1" ht="15" customHeight="1"/>
    <row r="2238" s="7" customFormat="1" ht="15" customHeight="1"/>
    <row r="2239" s="7" customFormat="1" ht="15" customHeight="1"/>
    <row r="2240" s="7" customFormat="1" ht="15" customHeight="1"/>
    <row r="2241" s="7" customFormat="1" ht="15" customHeight="1"/>
    <row r="2242" s="7" customFormat="1" ht="15" customHeight="1"/>
    <row r="2243" s="7" customFormat="1" ht="15" customHeight="1"/>
    <row r="2244" s="7" customFormat="1" ht="15" customHeight="1"/>
    <row r="2245" s="7" customFormat="1" ht="15" customHeight="1"/>
    <row r="2246" s="7" customFormat="1" ht="15" customHeight="1"/>
    <row r="2247" s="7" customFormat="1" ht="15" customHeight="1"/>
    <row r="2248" s="7" customFormat="1" ht="15" customHeight="1"/>
    <row r="2249" s="7" customFormat="1" ht="15" customHeight="1"/>
    <row r="2250" s="7" customFormat="1" ht="15" customHeight="1"/>
    <row r="2251" s="7" customFormat="1" ht="15" customHeight="1"/>
    <row r="2252" s="7" customFormat="1" ht="15" customHeight="1"/>
    <row r="2253" s="7" customFormat="1" ht="15" customHeight="1"/>
    <row r="2254" s="7" customFormat="1" ht="15" customHeight="1"/>
    <row r="2255" s="7" customFormat="1" ht="15" customHeight="1"/>
    <row r="2256" s="7" customFormat="1" ht="15" customHeight="1"/>
    <row r="2257" s="7" customFormat="1" ht="15" customHeight="1"/>
    <row r="2258" s="7" customFormat="1" ht="15" customHeight="1"/>
    <row r="2259" s="7" customFormat="1" ht="15" customHeight="1"/>
    <row r="2260" s="7" customFormat="1" ht="15" customHeight="1"/>
    <row r="2261" s="7" customFormat="1" ht="15" customHeight="1"/>
    <row r="2262" s="7" customFormat="1" ht="15" customHeight="1"/>
    <row r="2263" s="7" customFormat="1" ht="15" customHeight="1"/>
    <row r="2264" s="7" customFormat="1" ht="15" customHeight="1"/>
    <row r="2265" s="7" customFormat="1" ht="15" customHeight="1"/>
    <row r="2266" s="7" customFormat="1" ht="15" customHeight="1"/>
    <row r="2267" s="7" customFormat="1" ht="15" customHeight="1"/>
    <row r="2268" s="7" customFormat="1" ht="15" customHeight="1"/>
    <row r="2269" s="7" customFormat="1" ht="15" customHeight="1"/>
    <row r="2270" s="7" customFormat="1" ht="15" customHeight="1"/>
    <row r="2271" s="7" customFormat="1" ht="15" customHeight="1"/>
    <row r="2272" s="7" customFormat="1" ht="15" customHeight="1"/>
    <row r="2273" s="7" customFormat="1" ht="15" customHeight="1"/>
    <row r="2274" s="7" customFormat="1" ht="15" customHeight="1"/>
    <row r="2275" s="7" customFormat="1" ht="15" customHeight="1"/>
    <row r="2276" s="7" customFormat="1" ht="15" customHeight="1"/>
    <row r="2277" s="7" customFormat="1" ht="15" customHeight="1"/>
    <row r="2278" s="7" customFormat="1" ht="15" customHeight="1"/>
    <row r="2279" s="7" customFormat="1" ht="15" customHeight="1"/>
    <row r="2280" s="7" customFormat="1" ht="15" customHeight="1"/>
    <row r="2281" s="7" customFormat="1" ht="15" customHeight="1"/>
    <row r="2282" s="7" customFormat="1" ht="15" customHeight="1"/>
    <row r="2283" s="7" customFormat="1" ht="15" customHeight="1"/>
    <row r="2284" s="7" customFormat="1" ht="15" customHeight="1"/>
    <row r="2285" s="7" customFormat="1" ht="15" customHeight="1"/>
    <row r="2286" s="7" customFormat="1" ht="15" customHeight="1"/>
    <row r="2287" s="7" customFormat="1" ht="15" customHeight="1"/>
    <row r="2288" s="7" customFormat="1" ht="15" customHeight="1"/>
    <row r="2289" s="7" customFormat="1" ht="15" customHeight="1"/>
    <row r="2290" s="7" customFormat="1" ht="15" customHeight="1"/>
    <row r="2291" s="7" customFormat="1" ht="15" customHeight="1"/>
    <row r="2292" s="7" customFormat="1" ht="15" customHeight="1"/>
    <row r="2293" s="7" customFormat="1" ht="15" customHeight="1"/>
    <row r="2294" s="7" customFormat="1" ht="15" customHeight="1"/>
    <row r="2295" s="7" customFormat="1" ht="15" customHeight="1"/>
    <row r="2296" s="7" customFormat="1" ht="15" customHeight="1"/>
    <row r="2297" s="7" customFormat="1" ht="15" customHeight="1"/>
    <row r="2298" s="7" customFormat="1" ht="15" customHeight="1"/>
    <row r="2299" s="7" customFormat="1" ht="15" customHeight="1"/>
    <row r="2300" s="7" customFormat="1" ht="15" customHeight="1"/>
    <row r="2301" s="7" customFormat="1" ht="15" customHeight="1"/>
    <row r="2302" s="7" customFormat="1" ht="15" customHeight="1"/>
    <row r="2303" s="7" customFormat="1" ht="15" customHeight="1"/>
    <row r="2304" s="7" customFormat="1" ht="15" customHeight="1"/>
    <row r="2305" s="7" customFormat="1" ht="15" customHeight="1"/>
    <row r="2306" s="7" customFormat="1" ht="15" customHeight="1"/>
    <row r="2307" s="7" customFormat="1" ht="15" customHeight="1"/>
    <row r="2308" s="7" customFormat="1" ht="15" customHeight="1"/>
    <row r="2309" s="7" customFormat="1" ht="15" customHeight="1"/>
    <row r="2310" s="7" customFormat="1" ht="15" customHeight="1"/>
    <row r="2311" s="7" customFormat="1" ht="15" customHeight="1"/>
    <row r="2312" s="7" customFormat="1" ht="15" customHeight="1"/>
    <row r="2313" s="7" customFormat="1" ht="15" customHeight="1"/>
    <row r="2314" s="7" customFormat="1" ht="15" customHeight="1"/>
    <row r="2315" s="7" customFormat="1" ht="15" customHeight="1"/>
    <row r="2316" s="7" customFormat="1" ht="15" customHeight="1"/>
    <row r="2317" s="7" customFormat="1" ht="15" customHeight="1"/>
    <row r="2318" s="7" customFormat="1" ht="15" customHeight="1"/>
    <row r="2319" s="7" customFormat="1" ht="15" customHeight="1"/>
    <row r="2320" s="7" customFormat="1" ht="15" customHeight="1"/>
    <row r="2321" s="7" customFormat="1" ht="15" customHeight="1"/>
    <row r="2322" s="7" customFormat="1" ht="15" customHeight="1"/>
    <row r="2323" s="7" customFormat="1" ht="15" customHeight="1"/>
    <row r="2324" s="7" customFormat="1" ht="15" customHeight="1"/>
    <row r="2325" s="7" customFormat="1" ht="15" customHeight="1"/>
    <row r="2326" s="7" customFormat="1" ht="15" customHeight="1"/>
    <row r="2327" s="7" customFormat="1" ht="15" customHeight="1"/>
    <row r="2328" s="7" customFormat="1" ht="15" customHeight="1"/>
    <row r="2329" s="7" customFormat="1" ht="15" customHeight="1"/>
    <row r="2330" s="7" customFormat="1" ht="15" customHeight="1"/>
    <row r="2331" s="7" customFormat="1" ht="15" customHeight="1"/>
    <row r="2332" s="7" customFormat="1" ht="15" customHeight="1"/>
    <row r="2333" s="7" customFormat="1" ht="15" customHeight="1"/>
    <row r="2334" s="7" customFormat="1" ht="15" customHeight="1"/>
    <row r="2335" s="7" customFormat="1" ht="15" customHeight="1"/>
    <row r="2336" s="7" customFormat="1" ht="15" customHeight="1"/>
    <row r="2337" s="7" customFormat="1" ht="15" customHeight="1"/>
    <row r="2338" s="7" customFormat="1" ht="15" customHeight="1"/>
    <row r="2339" s="7" customFormat="1" ht="15" customHeight="1"/>
    <row r="2340" s="7" customFormat="1" ht="15" customHeight="1"/>
    <row r="2341" s="7" customFormat="1" ht="15" customHeight="1"/>
    <row r="2342" s="7" customFormat="1" ht="15" customHeight="1"/>
    <row r="2343" s="7" customFormat="1" ht="15" customHeight="1"/>
    <row r="2344" s="7" customFormat="1" ht="15" customHeight="1"/>
    <row r="2345" s="7" customFormat="1" ht="15" customHeight="1"/>
    <row r="2346" s="7" customFormat="1" ht="15" customHeight="1"/>
    <row r="2347" s="7" customFormat="1" ht="15" customHeight="1"/>
    <row r="2348" s="7" customFormat="1" ht="15" customHeight="1"/>
    <row r="2349" s="7" customFormat="1" ht="15" customHeight="1"/>
    <row r="2350" s="7" customFormat="1" ht="15" customHeight="1"/>
    <row r="2351" s="7" customFormat="1" ht="15" customHeight="1"/>
    <row r="2352" s="7" customFormat="1" ht="15" customHeight="1"/>
    <row r="2353" s="7" customFormat="1" ht="15" customHeight="1"/>
    <row r="2354" s="7" customFormat="1" ht="15" customHeight="1"/>
    <row r="2355" s="7" customFormat="1" ht="15" customHeight="1"/>
    <row r="2356" s="7" customFormat="1" ht="15" customHeight="1"/>
    <row r="2357" s="7" customFormat="1" ht="15" customHeight="1"/>
    <row r="2358" s="7" customFormat="1" ht="15" customHeight="1"/>
    <row r="2359" s="7" customFormat="1" ht="15" customHeight="1"/>
    <row r="2360" s="7" customFormat="1" ht="15" customHeight="1"/>
    <row r="2361" s="7" customFormat="1" ht="15" customHeight="1"/>
    <row r="2362" s="7" customFormat="1" ht="15" customHeight="1"/>
    <row r="2363" s="7" customFormat="1" ht="15" customHeight="1"/>
    <row r="2364" s="7" customFormat="1" ht="15" customHeight="1"/>
    <row r="2365" s="7" customFormat="1" ht="15" customHeight="1"/>
    <row r="2366" s="7" customFormat="1" ht="15" customHeight="1"/>
    <row r="2367" s="7" customFormat="1" ht="15" customHeight="1"/>
    <row r="2368" s="7" customFormat="1" ht="15" customHeight="1"/>
    <row r="2369" s="7" customFormat="1" ht="15" customHeight="1"/>
    <row r="2370" s="7" customFormat="1" ht="15" customHeight="1"/>
    <row r="2371" s="7" customFormat="1" ht="15" customHeight="1"/>
    <row r="2372" s="7" customFormat="1" ht="15" customHeight="1"/>
    <row r="2373" s="7" customFormat="1" ht="15" customHeight="1"/>
    <row r="2374" s="7" customFormat="1" ht="15" customHeight="1"/>
    <row r="2375" s="7" customFormat="1" ht="15" customHeight="1"/>
    <row r="2376" s="7" customFormat="1" ht="15" customHeight="1"/>
    <row r="2377" s="7" customFormat="1" ht="15" customHeight="1"/>
    <row r="2378" s="7" customFormat="1" ht="15" customHeight="1"/>
    <row r="2379" s="7" customFormat="1" ht="15" customHeight="1"/>
    <row r="2380" s="7" customFormat="1" ht="15" customHeight="1"/>
    <row r="2381" s="7" customFormat="1" ht="15" customHeight="1"/>
    <row r="2382" s="7" customFormat="1" ht="15" customHeight="1"/>
    <row r="2383" s="7" customFormat="1" ht="15" customHeight="1"/>
    <row r="2384" s="7" customFormat="1" ht="15" customHeight="1"/>
    <row r="2385" s="7" customFormat="1" ht="15" customHeight="1"/>
    <row r="2386" s="7" customFormat="1" ht="15" customHeight="1"/>
    <row r="2387" s="7" customFormat="1" ht="15" customHeight="1"/>
    <row r="2388" s="7" customFormat="1" ht="15" customHeight="1"/>
    <row r="2389" s="7" customFormat="1" ht="15" customHeight="1"/>
    <row r="2390" s="7" customFormat="1" ht="15" customHeight="1"/>
    <row r="2391" s="7" customFormat="1" ht="15" customHeight="1"/>
    <row r="2392" s="7" customFormat="1" ht="15" customHeight="1"/>
    <row r="2393" s="7" customFormat="1" ht="15" customHeight="1"/>
    <row r="2394" s="7" customFormat="1" ht="15" customHeight="1"/>
    <row r="2395" s="7" customFormat="1" ht="15" customHeight="1"/>
    <row r="2396" s="7" customFormat="1" ht="15" customHeight="1"/>
    <row r="2397" s="7" customFormat="1" ht="15" customHeight="1"/>
    <row r="2398" s="7" customFormat="1" ht="15" customHeight="1"/>
    <row r="2399" s="7" customFormat="1" ht="15" customHeight="1"/>
    <row r="2400" s="7" customFormat="1" ht="15" customHeight="1"/>
    <row r="2401" s="7" customFormat="1" ht="15" customHeight="1"/>
    <row r="2402" s="7" customFormat="1" ht="15" customHeight="1"/>
    <row r="2403" s="7" customFormat="1" ht="15" customHeight="1"/>
    <row r="2404" s="7" customFormat="1" ht="15" customHeight="1"/>
    <row r="2405" s="7" customFormat="1" ht="15" customHeight="1"/>
    <row r="2406" s="7" customFormat="1" ht="15" customHeight="1"/>
    <row r="2407" s="7" customFormat="1" ht="15" customHeight="1"/>
    <row r="2408" s="7" customFormat="1" ht="15" customHeight="1"/>
    <row r="2409" s="7" customFormat="1" ht="15" customHeight="1"/>
    <row r="2410" s="7" customFormat="1" ht="15" customHeight="1"/>
    <row r="2411" s="7" customFormat="1" ht="15" customHeight="1"/>
    <row r="2412" s="7" customFormat="1" ht="15" customHeight="1"/>
    <row r="2413" s="7" customFormat="1" ht="15" customHeight="1"/>
    <row r="2414" s="7" customFormat="1" ht="15" customHeight="1"/>
    <row r="2415" s="7" customFormat="1" ht="15" customHeight="1"/>
    <row r="2416" s="7" customFormat="1" ht="15" customHeight="1"/>
    <row r="2417" s="7" customFormat="1" ht="15" customHeight="1"/>
    <row r="2418" s="7" customFormat="1" ht="15" customHeight="1"/>
    <row r="2419" s="7" customFormat="1" ht="15" customHeight="1"/>
    <row r="2420" s="7" customFormat="1" ht="15" customHeight="1"/>
    <row r="2421" s="7" customFormat="1" ht="15" customHeight="1"/>
    <row r="2422" s="7" customFormat="1" ht="15" customHeight="1"/>
    <row r="2423" s="7" customFormat="1" ht="15" customHeight="1"/>
    <row r="2424" s="7" customFormat="1" ht="15" customHeight="1"/>
    <row r="2425" s="7" customFormat="1" ht="15" customHeight="1"/>
    <row r="2426" s="7" customFormat="1" ht="15" customHeight="1"/>
    <row r="2427" s="7" customFormat="1" ht="15" customHeight="1"/>
    <row r="2428" s="7" customFormat="1" ht="15" customHeight="1"/>
    <row r="2429" s="7" customFormat="1" ht="15" customHeight="1"/>
    <row r="2430" s="7" customFormat="1" ht="15" customHeight="1"/>
    <row r="2431" s="7" customFormat="1" ht="15" customHeight="1"/>
    <row r="2432" s="7" customFormat="1" ht="15" customHeight="1"/>
    <row r="2433" s="7" customFormat="1" ht="15" customHeight="1"/>
    <row r="2434" s="7" customFormat="1" ht="15" customHeight="1"/>
    <row r="2435" s="7" customFormat="1" ht="15" customHeight="1"/>
    <row r="2436" s="7" customFormat="1" ht="15" customHeight="1"/>
    <row r="2437" s="7" customFormat="1" ht="15" customHeight="1"/>
    <row r="2438" s="7" customFormat="1" ht="15" customHeight="1"/>
    <row r="2439" s="7" customFormat="1" ht="15" customHeight="1"/>
    <row r="2440" s="7" customFormat="1" ht="15" customHeight="1"/>
    <row r="2441" s="7" customFormat="1" ht="15" customHeight="1"/>
    <row r="2442" s="7" customFormat="1" ht="15" customHeight="1"/>
    <row r="2443" s="7" customFormat="1" ht="15" customHeight="1"/>
    <row r="2444" s="7" customFormat="1" ht="15" customHeight="1"/>
    <row r="2445" s="7" customFormat="1" ht="15" customHeight="1"/>
    <row r="2446" s="7" customFormat="1" ht="15" customHeight="1"/>
    <row r="2447" s="7" customFormat="1" ht="15" customHeight="1"/>
    <row r="2448" s="7" customFormat="1" ht="15" customHeight="1"/>
    <row r="2449" s="7" customFormat="1" ht="15" customHeight="1"/>
    <row r="2450" s="7" customFormat="1" ht="15" customHeight="1"/>
    <row r="2451" s="7" customFormat="1" ht="15" customHeight="1"/>
    <row r="2452" s="7" customFormat="1" ht="15" customHeight="1"/>
    <row r="2453" s="7" customFormat="1" ht="15" customHeight="1"/>
    <row r="2454" s="7" customFormat="1" ht="15" customHeight="1"/>
    <row r="2455" s="7" customFormat="1" ht="15" customHeight="1"/>
    <row r="2456" s="7" customFormat="1" ht="15" customHeight="1"/>
    <row r="2457" s="7" customFormat="1" ht="15" customHeight="1"/>
    <row r="2458" s="7" customFormat="1" ht="15" customHeight="1"/>
    <row r="2459" s="7" customFormat="1" ht="15" customHeight="1"/>
    <row r="2460" s="7" customFormat="1" ht="15" customHeight="1"/>
    <row r="2461" s="7" customFormat="1" ht="15" customHeight="1"/>
    <row r="2462" s="7" customFormat="1" ht="15" customHeight="1"/>
    <row r="2463" s="7" customFormat="1" ht="15" customHeight="1"/>
    <row r="2464" s="7" customFormat="1" ht="15" customHeight="1"/>
    <row r="2465" s="7" customFormat="1" ht="15" customHeight="1"/>
    <row r="2466" s="7" customFormat="1" ht="15" customHeight="1"/>
    <row r="2467" s="7" customFormat="1" ht="15" customHeight="1"/>
    <row r="2468" s="7" customFormat="1" ht="15" customHeight="1"/>
    <row r="2469" s="7" customFormat="1" ht="15" customHeight="1"/>
    <row r="2470" s="7" customFormat="1" ht="15" customHeight="1"/>
    <row r="2471" s="7" customFormat="1" ht="15" customHeight="1"/>
    <row r="2472" s="7" customFormat="1" ht="15" customHeight="1"/>
    <row r="2473" s="7" customFormat="1" ht="15" customHeight="1"/>
    <row r="2474" s="7" customFormat="1" ht="15" customHeight="1"/>
    <row r="2475" s="7" customFormat="1" ht="15" customHeight="1"/>
    <row r="2476" s="7" customFormat="1" ht="15" customHeight="1"/>
    <row r="2477" s="7" customFormat="1" ht="15" customHeight="1"/>
    <row r="2478" s="7" customFormat="1" ht="15" customHeight="1"/>
    <row r="2479" s="7" customFormat="1" ht="15" customHeight="1"/>
    <row r="2480" s="7" customFormat="1" ht="15" customHeight="1"/>
    <row r="2481" s="7" customFormat="1" ht="15" customHeight="1"/>
    <row r="2482" s="7" customFormat="1" ht="15" customHeight="1"/>
    <row r="2483" s="7" customFormat="1" ht="15" customHeight="1"/>
    <row r="2484" s="7" customFormat="1" ht="15" customHeight="1"/>
    <row r="2485" s="7" customFormat="1" ht="15" customHeight="1"/>
    <row r="2486" s="7" customFormat="1" ht="15" customHeight="1"/>
    <row r="2487" s="7" customFormat="1" ht="15" customHeight="1"/>
    <row r="2488" s="7" customFormat="1" ht="15" customHeight="1"/>
    <row r="2489" s="7" customFormat="1" ht="15" customHeight="1"/>
    <row r="2490" s="7" customFormat="1" ht="15" customHeight="1"/>
    <row r="2491" s="7" customFormat="1" ht="15" customHeight="1"/>
    <row r="2492" s="7" customFormat="1" ht="15" customHeight="1"/>
    <row r="2493" s="7" customFormat="1" ht="15" customHeight="1"/>
    <row r="2494" s="7" customFormat="1" ht="15" customHeight="1"/>
    <row r="2495" s="7" customFormat="1" ht="15" customHeight="1"/>
    <row r="2496" s="7" customFormat="1" ht="15" customHeight="1"/>
    <row r="2497" s="7" customFormat="1" ht="15" customHeight="1"/>
    <row r="2498" s="7" customFormat="1" ht="15" customHeight="1"/>
    <row r="2499" s="7" customFormat="1" ht="15" customHeight="1"/>
    <row r="2500" s="7" customFormat="1" ht="15" customHeight="1"/>
    <row r="2501" s="7" customFormat="1" ht="15" customHeight="1"/>
    <row r="2502" s="7" customFormat="1" ht="15" customHeight="1"/>
    <row r="2503" s="7" customFormat="1" ht="15" customHeight="1"/>
    <row r="2504" s="7" customFormat="1" ht="15" customHeight="1"/>
    <row r="2505" s="7" customFormat="1" ht="15" customHeight="1"/>
    <row r="2506" s="7" customFormat="1" ht="15" customHeight="1"/>
    <row r="2507" s="7" customFormat="1" ht="15" customHeight="1"/>
    <row r="2508" s="7" customFormat="1" ht="15" customHeight="1"/>
    <row r="2509" s="7" customFormat="1" ht="15" customHeight="1"/>
    <row r="2510" s="7" customFormat="1" ht="15" customHeight="1"/>
    <row r="2511" s="7" customFormat="1" ht="15" customHeight="1"/>
    <row r="2512" s="7" customFormat="1" ht="15" customHeight="1"/>
    <row r="2513" s="7" customFormat="1" ht="15" customHeight="1"/>
    <row r="2514" s="7" customFormat="1" ht="15" customHeight="1"/>
    <row r="2515" s="7" customFormat="1" ht="15" customHeight="1"/>
    <row r="2516" s="7" customFormat="1" ht="15" customHeight="1"/>
    <row r="2517" s="7" customFormat="1" ht="15" customHeight="1"/>
    <row r="2518" s="7" customFormat="1" ht="15" customHeight="1"/>
    <row r="2519" s="7" customFormat="1" ht="15" customHeight="1"/>
    <row r="2520" s="7" customFormat="1" ht="15" customHeight="1"/>
    <row r="2521" s="7" customFormat="1" ht="15" customHeight="1"/>
    <row r="2522" s="7" customFormat="1" ht="15" customHeight="1"/>
    <row r="2523" s="7" customFormat="1" ht="15" customHeight="1"/>
    <row r="2524" s="7" customFormat="1" ht="15" customHeight="1"/>
    <row r="2525" s="7" customFormat="1" ht="15" customHeight="1"/>
    <row r="2526" s="7" customFormat="1" ht="15" customHeight="1"/>
    <row r="2527" s="7" customFormat="1" ht="15" customHeight="1"/>
    <row r="2528" s="7" customFormat="1" ht="15" customHeight="1"/>
    <row r="2529" s="7" customFormat="1" ht="15" customHeight="1"/>
    <row r="2530" s="7" customFormat="1" ht="15" customHeight="1"/>
    <row r="2531" s="7" customFormat="1" ht="15" customHeight="1"/>
    <row r="2532" s="7" customFormat="1" ht="15" customHeight="1"/>
    <row r="2533" s="7" customFormat="1" ht="15" customHeight="1"/>
    <row r="2534" s="7" customFormat="1" ht="15" customHeight="1"/>
    <row r="2535" s="7" customFormat="1" ht="15" customHeight="1"/>
    <row r="2536" s="7" customFormat="1" ht="15" customHeight="1"/>
    <row r="2537" s="7" customFormat="1" ht="15" customHeight="1"/>
    <row r="2538" s="7" customFormat="1" ht="15" customHeight="1"/>
    <row r="2539" s="7" customFormat="1" ht="15" customHeight="1"/>
    <row r="2540" s="7" customFormat="1" ht="15" customHeight="1"/>
    <row r="2541" s="7" customFormat="1" ht="15" customHeight="1"/>
    <row r="2542" s="7" customFormat="1" ht="15" customHeight="1"/>
    <row r="2543" s="7" customFormat="1" ht="15" customHeight="1"/>
    <row r="2544" s="7" customFormat="1" ht="15" customHeight="1"/>
    <row r="2545" s="7" customFormat="1" ht="15" customHeight="1"/>
    <row r="2546" s="7" customFormat="1" ht="15" customHeight="1"/>
    <row r="2547" s="7" customFormat="1" ht="15" customHeight="1"/>
    <row r="2548" s="7" customFormat="1" ht="15" customHeight="1"/>
    <row r="2549" s="7" customFormat="1" ht="15" customHeight="1"/>
    <row r="2550" s="7" customFormat="1" ht="15" customHeight="1"/>
    <row r="2551" s="7" customFormat="1" ht="15" customHeight="1"/>
    <row r="2552" s="7" customFormat="1" ht="15" customHeight="1"/>
    <row r="2553" s="7" customFormat="1" ht="15" customHeight="1"/>
    <row r="2554" s="7" customFormat="1" ht="15" customHeight="1"/>
    <row r="2555" s="7" customFormat="1" ht="15" customHeight="1"/>
    <row r="2556" s="7" customFormat="1" ht="15" customHeight="1"/>
    <row r="2557" s="7" customFormat="1" ht="15" customHeight="1"/>
    <row r="2558" s="7" customFormat="1" ht="15" customHeight="1"/>
    <row r="2559" s="7" customFormat="1" ht="15" customHeight="1"/>
    <row r="2560" s="7" customFormat="1" ht="15" customHeight="1"/>
    <row r="2561" s="7" customFormat="1" ht="15" customHeight="1"/>
    <row r="2562" s="7" customFormat="1" ht="15" customHeight="1"/>
    <row r="2563" s="7" customFormat="1" ht="15" customHeight="1"/>
    <row r="2564" s="7" customFormat="1" ht="15" customHeight="1"/>
    <row r="2565" s="7" customFormat="1" ht="15" customHeight="1"/>
    <row r="2566" s="7" customFormat="1" ht="15" customHeight="1"/>
    <row r="2567" s="7" customFormat="1" ht="15" customHeight="1"/>
    <row r="2568" s="7" customFormat="1" ht="15" customHeight="1"/>
    <row r="2569" s="7" customFormat="1" ht="15" customHeight="1"/>
    <row r="2570" s="7" customFormat="1" ht="15" customHeight="1"/>
    <row r="2571" s="7" customFormat="1" ht="15" customHeight="1"/>
    <row r="2572" s="7" customFormat="1" ht="15" customHeight="1"/>
    <row r="2573" s="7" customFormat="1" ht="15" customHeight="1"/>
    <row r="2574" s="7" customFormat="1" ht="15" customHeight="1"/>
    <row r="2575" s="7" customFormat="1" ht="15" customHeight="1"/>
    <row r="2576" s="7" customFormat="1" ht="15" customHeight="1"/>
    <row r="2577" s="7" customFormat="1" ht="15" customHeight="1"/>
    <row r="2578" s="7" customFormat="1" ht="15" customHeight="1"/>
    <row r="2579" s="7" customFormat="1" ht="15" customHeight="1"/>
    <row r="2580" s="7" customFormat="1" ht="15" customHeight="1"/>
    <row r="2581" s="7" customFormat="1" ht="15" customHeight="1"/>
    <row r="2582" s="7" customFormat="1" ht="15" customHeight="1"/>
    <row r="2583" s="7" customFormat="1" ht="15" customHeight="1"/>
    <row r="2584" s="7" customFormat="1" ht="15" customHeight="1"/>
    <row r="2585" s="7" customFormat="1" ht="15" customHeight="1"/>
    <row r="2586" s="7" customFormat="1" ht="15" customHeight="1"/>
    <row r="2587" s="7" customFormat="1" ht="15" customHeight="1"/>
    <row r="2588" s="7" customFormat="1" ht="15" customHeight="1"/>
    <row r="2589" s="7" customFormat="1" ht="15" customHeight="1"/>
    <row r="2590" s="7" customFormat="1" ht="15" customHeight="1"/>
    <row r="2591" s="7" customFormat="1" ht="15" customHeight="1"/>
    <row r="2592" s="7" customFormat="1" ht="15" customHeight="1"/>
    <row r="2593" s="7" customFormat="1" ht="15" customHeight="1"/>
    <row r="2594" s="7" customFormat="1" ht="15" customHeight="1"/>
    <row r="2595" s="7" customFormat="1" ht="15" customHeight="1"/>
    <row r="2596" s="7" customFormat="1" ht="15" customHeight="1"/>
    <row r="2597" s="7" customFormat="1" ht="15" customHeight="1"/>
    <row r="2598" s="7" customFormat="1" ht="15" customHeight="1"/>
    <row r="2599" s="7" customFormat="1" ht="15" customHeight="1"/>
    <row r="2600" s="7" customFormat="1" ht="15" customHeight="1"/>
    <row r="2601" s="7" customFormat="1" ht="15" customHeight="1"/>
    <row r="2602" s="7" customFormat="1" ht="15" customHeight="1"/>
    <row r="2603" s="7" customFormat="1" ht="15" customHeight="1"/>
    <row r="2604" s="7" customFormat="1" ht="15" customHeight="1"/>
    <row r="2605" s="7" customFormat="1" ht="15" customHeight="1"/>
    <row r="2606" s="7" customFormat="1" ht="15" customHeight="1"/>
    <row r="2607" s="7" customFormat="1" ht="15" customHeight="1"/>
    <row r="2608" s="7" customFormat="1" ht="15" customHeight="1"/>
    <row r="2609" s="7" customFormat="1" ht="15" customHeight="1"/>
    <row r="2610" s="7" customFormat="1" ht="15" customHeight="1"/>
    <row r="2611" s="7" customFormat="1" ht="15" customHeight="1"/>
    <row r="2612" s="7" customFormat="1" ht="15" customHeight="1"/>
    <row r="2613" s="7" customFormat="1" ht="15" customHeight="1"/>
    <row r="2614" s="7" customFormat="1" ht="15" customHeight="1"/>
    <row r="2615" s="7" customFormat="1" ht="15" customHeight="1"/>
    <row r="2616" s="7" customFormat="1" ht="15" customHeight="1"/>
    <row r="2617" s="7" customFormat="1" ht="15" customHeight="1"/>
    <row r="2618" s="7" customFormat="1" ht="15" customHeight="1"/>
    <row r="2619" s="7" customFormat="1" ht="15" customHeight="1"/>
    <row r="2620" s="7" customFormat="1" ht="15" customHeight="1"/>
    <row r="2621" s="7" customFormat="1" ht="15" customHeight="1"/>
    <row r="2622" s="7" customFormat="1" ht="15" customHeight="1"/>
    <row r="2623" s="7" customFormat="1" ht="15" customHeight="1"/>
    <row r="2624" s="7" customFormat="1" ht="15" customHeight="1"/>
    <row r="2625" s="7" customFormat="1" ht="15" customHeight="1"/>
    <row r="2626" s="7" customFormat="1" ht="15" customHeight="1"/>
    <row r="2627" s="7" customFormat="1" ht="15" customHeight="1"/>
    <row r="2628" s="7" customFormat="1" ht="15" customHeight="1"/>
    <row r="2629" s="7" customFormat="1" ht="15" customHeight="1"/>
    <row r="2630" s="7" customFormat="1" ht="15" customHeight="1"/>
    <row r="2631" s="7" customFormat="1" ht="15" customHeight="1"/>
    <row r="2632" s="7" customFormat="1" ht="15" customHeight="1"/>
    <row r="2633" s="7" customFormat="1" ht="15" customHeight="1"/>
    <row r="2634" s="7" customFormat="1" ht="15" customHeight="1"/>
    <row r="2635" s="7" customFormat="1" ht="15" customHeight="1"/>
    <row r="2636" s="7" customFormat="1" ht="15" customHeight="1"/>
    <row r="2637" s="7" customFormat="1" ht="15" customHeight="1"/>
    <row r="2638" s="7" customFormat="1" ht="15" customHeight="1"/>
    <row r="2639" s="7" customFormat="1" ht="15" customHeight="1"/>
    <row r="2640" s="7" customFormat="1" ht="15" customHeight="1"/>
    <row r="2641" s="7" customFormat="1" ht="15" customHeight="1"/>
    <row r="2642" s="7" customFormat="1" ht="15" customHeight="1"/>
    <row r="2643" s="7" customFormat="1" ht="15" customHeight="1"/>
    <row r="2644" s="7" customFormat="1" ht="15" customHeight="1"/>
    <row r="2645" s="7" customFormat="1" ht="15" customHeight="1"/>
    <row r="2646" s="7" customFormat="1" ht="15" customHeight="1"/>
    <row r="2647" s="7" customFormat="1" ht="15" customHeight="1"/>
    <row r="2648" s="7" customFormat="1" ht="15" customHeight="1"/>
    <row r="2649" s="7" customFormat="1" ht="15" customHeight="1"/>
    <row r="2650" s="7" customFormat="1" ht="15" customHeight="1"/>
    <row r="2651" s="7" customFormat="1" ht="15" customHeight="1"/>
    <row r="2652" s="7" customFormat="1" ht="15" customHeight="1"/>
    <row r="2653" s="7" customFormat="1" ht="15" customHeight="1"/>
    <row r="2654" s="7" customFormat="1" ht="15" customHeight="1"/>
    <row r="2655" s="7" customFormat="1" ht="15" customHeight="1"/>
    <row r="2656" s="7" customFormat="1" ht="15" customHeight="1"/>
    <row r="2657" s="7" customFormat="1" ht="15" customHeight="1"/>
    <row r="2658" s="7" customFormat="1" ht="15" customHeight="1"/>
    <row r="2659" s="7" customFormat="1" ht="15" customHeight="1"/>
    <row r="2660" s="7" customFormat="1" ht="15" customHeight="1"/>
    <row r="2661" s="7" customFormat="1" ht="15" customHeight="1"/>
    <row r="2662" s="7" customFormat="1" ht="15" customHeight="1"/>
    <row r="2663" s="7" customFormat="1" ht="15" customHeight="1"/>
    <row r="2664" s="7" customFormat="1" ht="15" customHeight="1"/>
    <row r="2665" s="7" customFormat="1" ht="15" customHeight="1"/>
    <row r="2666" s="7" customFormat="1" ht="15" customHeight="1"/>
    <row r="2667" s="7" customFormat="1" ht="15" customHeight="1"/>
    <row r="2668" s="7" customFormat="1" ht="15" customHeight="1"/>
    <row r="2669" s="7" customFormat="1" ht="15" customHeight="1"/>
    <row r="2670" s="7" customFormat="1" ht="15" customHeight="1"/>
    <row r="2671" s="7" customFormat="1" ht="15" customHeight="1"/>
    <row r="2672" s="7" customFormat="1" ht="15" customHeight="1"/>
    <row r="2673" s="7" customFormat="1" ht="15" customHeight="1"/>
    <row r="2674" s="7" customFormat="1" ht="15" customHeight="1"/>
    <row r="2675" s="7" customFormat="1" ht="15" customHeight="1"/>
    <row r="2676" s="7" customFormat="1" ht="15" customHeight="1"/>
    <row r="2677" s="7" customFormat="1" ht="15" customHeight="1"/>
    <row r="2678" s="7" customFormat="1" ht="15" customHeight="1"/>
    <row r="2679" s="7" customFormat="1" ht="15" customHeight="1"/>
    <row r="2680" s="7" customFormat="1" ht="15" customHeight="1"/>
    <row r="2681" s="7" customFormat="1" ht="15" customHeight="1"/>
    <row r="2682" s="7" customFormat="1" ht="15" customHeight="1"/>
    <row r="2683" s="7" customFormat="1" ht="15" customHeight="1"/>
    <row r="2684" s="7" customFormat="1" ht="15" customHeight="1"/>
    <row r="2685" s="7" customFormat="1" ht="15" customHeight="1"/>
    <row r="2686" s="7" customFormat="1" ht="15" customHeight="1"/>
    <row r="2687" s="7" customFormat="1" ht="15" customHeight="1"/>
    <row r="2688" s="7" customFormat="1" ht="15" customHeight="1"/>
    <row r="2689" s="7" customFormat="1" ht="15" customHeight="1"/>
    <row r="2690" s="7" customFormat="1" ht="15" customHeight="1"/>
    <row r="2691" s="7" customFormat="1" ht="15" customHeight="1"/>
    <row r="2692" s="7" customFormat="1" ht="15" customHeight="1"/>
    <row r="2693" s="7" customFormat="1" ht="15" customHeight="1"/>
    <row r="2694" s="7" customFormat="1" ht="15" customHeight="1"/>
    <row r="2695" s="7" customFormat="1" ht="15" customHeight="1"/>
    <row r="2696" s="7" customFormat="1" ht="15" customHeight="1"/>
    <row r="2697" s="7" customFormat="1" ht="15" customHeight="1"/>
    <row r="2698" s="7" customFormat="1" ht="15" customHeight="1"/>
    <row r="2699" s="7" customFormat="1" ht="15" customHeight="1"/>
    <row r="2700" s="7" customFormat="1" ht="15" customHeight="1"/>
    <row r="2701" s="7" customFormat="1" ht="15" customHeight="1"/>
    <row r="2702" s="7" customFormat="1" ht="15" customHeight="1"/>
    <row r="2703" s="7" customFormat="1" ht="15" customHeight="1"/>
    <row r="2704" s="7" customFormat="1" ht="15" customHeight="1"/>
    <row r="2705" s="7" customFormat="1" ht="15" customHeight="1"/>
    <row r="2706" s="7" customFormat="1" ht="15" customHeight="1"/>
    <row r="2707" s="7" customFormat="1" ht="15" customHeight="1"/>
    <row r="2708" s="7" customFormat="1" ht="15" customHeight="1"/>
    <row r="2709" s="7" customFormat="1" ht="15" customHeight="1"/>
    <row r="2710" s="7" customFormat="1" ht="15" customHeight="1"/>
    <row r="2711" s="7" customFormat="1" ht="15" customHeight="1"/>
    <row r="2712" s="7" customFormat="1" ht="15" customHeight="1"/>
    <row r="2713" s="7" customFormat="1" ht="15" customHeight="1"/>
    <row r="2714" s="7" customFormat="1" ht="15" customHeight="1"/>
    <row r="2715" s="7" customFormat="1" ht="15" customHeight="1"/>
    <row r="2716" s="7" customFormat="1" ht="15" customHeight="1"/>
    <row r="2717" s="7" customFormat="1" ht="15" customHeight="1"/>
    <row r="2718" s="7" customFormat="1" ht="15" customHeight="1"/>
    <row r="2719" s="7" customFormat="1" ht="15" customHeight="1"/>
    <row r="2720" s="7" customFormat="1" ht="15" customHeight="1"/>
    <row r="2721" s="7" customFormat="1" ht="15" customHeight="1"/>
    <row r="2722" s="7" customFormat="1" ht="15" customHeight="1"/>
    <row r="2723" s="7" customFormat="1" ht="15" customHeight="1"/>
    <row r="2724" s="7" customFormat="1" ht="15" customHeight="1"/>
    <row r="2725" s="7" customFormat="1" ht="15" customHeight="1"/>
    <row r="2726" s="7" customFormat="1" ht="15" customHeight="1"/>
    <row r="2727" s="7" customFormat="1" ht="15" customHeight="1"/>
    <row r="2728" s="7" customFormat="1" ht="15" customHeight="1"/>
    <row r="2729" s="7" customFormat="1" ht="15" customHeight="1"/>
    <row r="2730" s="7" customFormat="1" ht="15" customHeight="1"/>
    <row r="2731" s="7" customFormat="1" ht="15" customHeight="1"/>
    <row r="2732" s="7" customFormat="1" ht="15" customHeight="1"/>
    <row r="2733" s="7" customFormat="1" ht="15" customHeight="1"/>
    <row r="2734" s="7" customFormat="1" ht="15" customHeight="1"/>
    <row r="2735" s="7" customFormat="1" ht="15" customHeight="1"/>
    <row r="2736" s="7" customFormat="1" ht="15" customHeight="1"/>
    <row r="2737" s="7" customFormat="1" ht="15" customHeight="1"/>
    <row r="2738" s="7" customFormat="1" ht="15" customHeight="1"/>
    <row r="2739" s="7" customFormat="1" ht="15" customHeight="1"/>
    <row r="2740" s="7" customFormat="1" ht="15" customHeight="1"/>
    <row r="2741" s="7" customFormat="1" ht="15" customHeight="1"/>
    <row r="2742" s="7" customFormat="1" ht="15" customHeight="1"/>
    <row r="2743" s="7" customFormat="1" ht="15" customHeight="1"/>
    <row r="2744" s="7" customFormat="1" ht="15" customHeight="1"/>
    <row r="2745" s="7" customFormat="1" ht="15" customHeight="1"/>
    <row r="2746" s="7" customFormat="1" ht="15" customHeight="1"/>
    <row r="2747" s="7" customFormat="1" ht="15" customHeight="1"/>
    <row r="2748" s="7" customFormat="1" ht="15" customHeight="1"/>
    <row r="2749" s="7" customFormat="1" ht="15" customHeight="1"/>
    <row r="2750" s="7" customFormat="1" ht="15" customHeight="1"/>
    <row r="2751" s="7" customFormat="1" ht="15" customHeight="1"/>
    <row r="2752" s="7" customFormat="1" ht="15" customHeight="1"/>
    <row r="2753" s="7" customFormat="1" ht="15" customHeight="1"/>
    <row r="2754" s="7" customFormat="1" ht="15" customHeight="1"/>
    <row r="2755" s="7" customFormat="1" ht="15" customHeight="1"/>
    <row r="2756" s="7" customFormat="1" ht="15" customHeight="1"/>
    <row r="2757" s="7" customFormat="1" ht="15" customHeight="1"/>
    <row r="2758" s="7" customFormat="1" ht="15" customHeight="1"/>
    <row r="2759" s="7" customFormat="1" ht="15" customHeight="1"/>
    <row r="2760" s="7" customFormat="1" ht="15" customHeight="1"/>
    <row r="2761" s="7" customFormat="1" ht="15" customHeight="1"/>
    <row r="2762" s="7" customFormat="1" ht="15" customHeight="1"/>
    <row r="2763" s="7" customFormat="1" ht="15" customHeight="1"/>
    <row r="2764" s="7" customFormat="1" ht="15" customHeight="1"/>
    <row r="2765" s="7" customFormat="1" ht="15" customHeight="1"/>
    <row r="2766" s="7" customFormat="1" ht="15" customHeight="1"/>
    <row r="2767" s="7" customFormat="1" ht="15" customHeight="1"/>
    <row r="2768" s="7" customFormat="1" ht="15" customHeight="1"/>
    <row r="2769" s="7" customFormat="1" ht="15" customHeight="1"/>
    <row r="2770" s="7" customFormat="1" ht="15" customHeight="1"/>
    <row r="2771" s="7" customFormat="1" ht="15" customHeight="1"/>
    <row r="2772" s="7" customFormat="1" ht="15" customHeight="1"/>
  </sheetData>
  <printOptions/>
  <pageMargins left="0.61" right="0" top="0.5" bottom="0.1" header="0.21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DKLS</cp:lastModifiedBy>
  <cp:lastPrinted>2004-02-25T01:41:11Z</cp:lastPrinted>
  <dcterms:created xsi:type="dcterms:W3CDTF">1999-09-28T08:02:16Z</dcterms:created>
  <dcterms:modified xsi:type="dcterms:W3CDTF">2004-02-25T04:31:51Z</dcterms:modified>
  <cp:category/>
  <cp:version/>
  <cp:contentType/>
  <cp:contentStatus/>
</cp:coreProperties>
</file>